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065" tabRatio="723" activeTab="0"/>
  </bookViews>
  <sheets>
    <sheet name="OPREMA DVORANE" sheetId="1" r:id="rId1"/>
  </sheets>
  <definedNames>
    <definedName name="_xlnm.Print_Area" localSheetId="0">'OPREMA DVORANE'!$A$1:$H$119</definedName>
  </definedNames>
  <calcPr fullCalcOnLoad="1"/>
</workbook>
</file>

<file path=xl/sharedStrings.xml><?xml version="1.0" encoding="utf-8"?>
<sst xmlns="http://schemas.openxmlformats.org/spreadsheetml/2006/main" count="134" uniqueCount="99">
  <si>
    <t>Opis</t>
  </si>
  <si>
    <t>jed.mjer.</t>
  </si>
  <si>
    <t>UKUPNO</t>
  </si>
  <si>
    <t xml:space="preserve">OPREMA SPORTSKE DVORANE </t>
  </si>
  <si>
    <t>kom</t>
  </si>
  <si>
    <t>- ALU vratnica rukometnog gola</t>
  </si>
  <si>
    <t>- sklopiva vruće cinčana konstrukcija gola</t>
  </si>
  <si>
    <t>- zavjesa rukometne mreže nylon fi 4 mm</t>
  </si>
  <si>
    <t>- pričvršćivanje rukometnog gola na sportski pod</t>
  </si>
  <si>
    <t xml:space="preserve">konzola jednostavna za upravljanje sa LCD zaslonom, pamćenje podataka u slučaju nestanka struje, </t>
  </si>
  <si>
    <t xml:space="preserve">semafori napravljeni sukladno s elektro i elektro magnetnim standardom (EC in EMC), </t>
  </si>
  <si>
    <t xml:space="preserve">okvir i sam semafor iz lima crne mat boje, LED diode utopljene u lim semafora i tako zaštićene od udara lopte, </t>
  </si>
  <si>
    <t>Dobava  školskog aluminijskog rukometnog gola sa sklopivom vruće cinčanom konstrukcijom minimalne dubine 100 cm sa glavnom mrežom, zavjesom i podnim pričvršćivanjem.</t>
  </si>
  <si>
    <t>- mreža  za rukometni gol  - nylon, debljina minimalno  fi 4 mm</t>
  </si>
  <si>
    <t>servisiranje sa prednje strane semafora.</t>
  </si>
  <si>
    <t xml:space="preserve">Programirani sportovi u skladu s pravilima: košarka, rukomet, odbojka, nogomet, </t>
  </si>
  <si>
    <t>Proizvođač / tip (upisati):______________________________________________________</t>
  </si>
  <si>
    <t>jed. cijena</t>
  </si>
  <si>
    <t>količina</t>
  </si>
  <si>
    <t>r. br.</t>
  </si>
  <si>
    <t>U skladu sa EN 749. Komplet.</t>
  </si>
  <si>
    <t>U skladu sa  EN 12346. Komplet.</t>
  </si>
  <si>
    <t>NAPOMENA</t>
  </si>
  <si>
    <t>Izrada potrebne elektroinstalacije napajanja, upravljanja i uzemljenja do pozicija priključenja sportske opreme obaveza je investitora.</t>
  </si>
  <si>
    <t>OPĆE UPUTE</t>
  </si>
  <si>
    <t>Ponuđač mora prilikom isporuke i prije ugradbe opreme priložiti certifikate neovisnih tijela, koji potvrđuju da ponuđač garantira kvalitetu, koji se odnose na:</t>
  </si>
  <si>
    <t xml:space="preserve">a. dobavu i montažu sportske opreme kao naprimjer ISO 9001 </t>
  </si>
  <si>
    <t xml:space="preserve">b. zavarivanje metalnih konstrukcija, EN 1090-1                                                                        </t>
  </si>
  <si>
    <t>i potvrdu da ponuđač ima:                                                             
c. uvedene sistem kvalitete ravnanja s okolinom (kao naprimjer ISO 14001)</t>
  </si>
  <si>
    <t xml:space="preserve">                                                           
d. Uveden sustav upravljanja zaštitom na radu i zdravljem zaposlenika  kao OHSAS 18001  ili ekvivalent</t>
  </si>
  <si>
    <t>Sistemi garancije kvalitete moraju se zasnivati na seriji europskih standarda, potvrđenih od strane tijela, koji su usklađeni sa serijom europskih standarda u vezi sa izdavanjem potvrda.</t>
  </si>
  <si>
    <t xml:space="preserve"> - obaveza isporučioca opreme je isporuka komandnog ormarića za upravljanje sportskom opremom i  spajanje na prethodno pripremljenu elektroinstalaciju dovedenu na poziciju elemenata sportske opreme</t>
  </si>
  <si>
    <t>OBAVEZNI PRILOZI POMOĆU KOJIH PONUĐAČ DOKAZUJE KOMPETENTNOST TE IH MORA PRILOŽITI PONUDI</t>
  </si>
  <si>
    <t>RUKOMETNI GOL NATJECATELJSKI</t>
  </si>
  <si>
    <t>2. priložiti certifikat IHF</t>
  </si>
  <si>
    <t xml:space="preserve"> 
1. potvrda o sukladnosti (certifikat), koja potvrđuje sukladnost opreme sa zahtjevanim standardom  EN 749 izdan i potvrđen od strane neovisnih kompetentnih organa. </t>
  </si>
  <si>
    <t xml:space="preserve"> 
1. potvrda o sukladnosti (certifikat), koja potvrđuje sukladnost opreme sa zahtjevanim standardom  EN 12346 izdan i potvrđen od strane neovisnih kompetentnih organa.</t>
  </si>
  <si>
    <t>GOL  RUKOMETNI IHF</t>
  </si>
  <si>
    <t xml:space="preserve">SEMAFOR </t>
  </si>
  <si>
    <t>Sastoje se od ovalnih prečki izrađenih od tvrdog drveta.</t>
  </si>
  <si>
    <t>• Stranice su izrađene od kvalitetnog lijepljenog drveta.</t>
  </si>
  <si>
    <t>• Dimenzije: visina 260 cm, širina 90 cm.</t>
  </si>
  <si>
    <t xml:space="preserve">Proizvođač / tip (upisati):
</t>
  </si>
  <si>
    <t>dimenzija: 300 x 150 x 7 cm,
 materijal: limeno plastificirano kućište,
 težina: 90 kg,
 električni priključak: 110/220 VAC - 50/60 Hz,
 glasna sirena, 118 dB,
 tipkovnica s LCD zaslonom,
u slučaju prekida struje informacije ostaju u memoriji (baterije nisu potrebne).</t>
  </si>
  <si>
    <t>MREŽA IZA GOLA</t>
  </si>
  <si>
    <t>par</t>
  </si>
  <si>
    <t>radijski/kabelski prijenos informacija na semafor.</t>
  </si>
  <si>
    <t>Prikaz semafora:</t>
  </si>
  <si>
    <t xml:space="preserve"> akcijsko vrijeme: 0 – 99 sekunde, visina 25 cm, crvena,</t>
  </si>
  <si>
    <t xml:space="preserve"> vrijeme utakmice: 99:59 minut, visina 15 cm, žuta</t>
  </si>
  <si>
    <t xml:space="preserve"> točka premjera 8 cm, uključuje je kod aktivacije sirene, crvena,</t>
  </si>
  <si>
    <t>vrijeme time outa.</t>
  </si>
  <si>
    <t>Tehničke karakteristike:</t>
  </si>
  <si>
    <t>dimenzija: 65 x 60 x 7 cm,</t>
  </si>
  <si>
    <t xml:space="preserve"> materijal: limeno plastificirano ohišje,</t>
  </si>
  <si>
    <t xml:space="preserve"> električni priključak: 110/220 VAC - 50/60 Hz,</t>
  </si>
  <si>
    <t xml:space="preserve"> glasna sirena,</t>
  </si>
  <si>
    <t xml:space="preserve"> automatsko uključenje sirene kod 00,</t>
  </si>
  <si>
    <t xml:space="preserve"> bez dodatnog napajanja,</t>
  </si>
  <si>
    <t xml:space="preserve"> semafor zaštićen od udara lopte,</t>
  </si>
  <si>
    <t>LOPAR</t>
  </si>
  <si>
    <t xml:space="preserve"> težina: 8 kg,</t>
  </si>
  <si>
    <t>II</t>
  </si>
  <si>
    <t>III</t>
  </si>
  <si>
    <t xml:space="preserve">ODBOJKAŠKA NATJECATELJSKA GARNITURA, montažna,  s ostalom opremom za odbojku </t>
  </si>
  <si>
    <t>NAPOMENA: Montažni stupovi za mrežu zahtjevaju pripremu temelja (od strane izvođača građevinskih radova), prema uputama dobavljača. Komplet uključuje:</t>
  </si>
  <si>
    <t xml:space="preserve">- aluminijski stup fi 100 mm, visine 3 m, sa mehanizmom za napinjanje </t>
  </si>
  <si>
    <t>- aluminijski stup fi 100 mm, visine 3 m, bez mehanizma za napinjanje</t>
  </si>
  <si>
    <t>- zaštita stupova odbojke</t>
  </si>
  <si>
    <t>- čahura odbojke fi 100 mm</t>
  </si>
  <si>
    <t xml:space="preserve">- poklopac sportskog poda mjedeni obruč </t>
  </si>
  <si>
    <t>- mreža za odbojku natjecateljska</t>
  </si>
  <si>
    <t>- antene i palice za natjecateljsku  mrežu, komplet</t>
  </si>
  <si>
    <t>- navijač mreže</t>
  </si>
  <si>
    <t>- sudački stalak za odbojku aluminijski sa mekom zaštitom</t>
  </si>
  <si>
    <t>U skladu sa  EN 1271</t>
  </si>
  <si>
    <t xml:space="preserve">DODATNA OPREMA - ODBOJKA </t>
  </si>
  <si>
    <t>Komplet uključuje:</t>
  </si>
  <si>
    <t>- vakumski otvarač</t>
  </si>
  <si>
    <t>- meka zaštita sudačkog stalka</t>
  </si>
  <si>
    <t>IV</t>
  </si>
  <si>
    <t>I</t>
  </si>
  <si>
    <t>- mreža za odbojku školska</t>
  </si>
  <si>
    <t xml:space="preserve">ODBOJKA ŠKOLSKA GARNITURA, montažna,  s ostalom opremom za odbojku </t>
  </si>
  <si>
    <t>ODBOJKA</t>
  </si>
  <si>
    <t xml:space="preserve">vrijeme 99:99, zadnja minuta u 1/10 sekunde, visina brojeva 25 cm, zelena,
rezultat od 0 do 199, visina 25 cm, crvena,
perioda, visina 18 cm, žuta, faul ekipe kod košarke, visina 18 cm, žuta,
faul igrača kod košarke, premjer 2 cm, zelena, zadnja crvena,
broj igrača kod košarke, visina 8 cm, žuta,
 isključenje za jednog igrača kod rukometa, visina 15 cm, crvena,
 broj isključenog igrača kod rukometa, visina 15 cm, žuta,
prikazivanje 5 setova – odbojka,
 time out, premjer 2 cm, crvena, tri za svaku ekipu,
posjest lopte, premjer 2 cm, žuta, jedna na svakoj strani,
 dnevni sat, kada semafor nije u funkciji utakmice.
</t>
  </si>
  <si>
    <t>V.</t>
  </si>
  <si>
    <t>Švedske ljestve</t>
  </si>
  <si>
    <t>PDV</t>
  </si>
  <si>
    <t>SVEUKUPNO</t>
  </si>
  <si>
    <t xml:space="preserve">ŠVEDSKE LJESTVE </t>
  </si>
  <si>
    <t>u kompletu 2 komada</t>
  </si>
  <si>
    <t>SLOBODNOVISEĆA ZAŠTITNA MREŽA iza gola 25x8m</t>
  </si>
  <si>
    <t xml:space="preserve">Dobava i montaža slobodno viseće zaštitne mreže iza rukometnih golova koja pokriva dužinu 25 m. visina zaštitne  mreže minimalno 8m. obavezno uključiti potrebni nabor mreže kako bi zadovoljili pokrivanje navedenog prostora. Materijal mreže: nylon 4,2 mm, otvori dimenzije max. 8 x 8 cm, mreža UV otporna s donjim opterećenjem minimalno 900g/mt. u kompletu čelična sajla po kojoj klizi mreža i konstrukcija za postavljanje sajle s odmakom od zida 50 cm tako da mreža zaustavi loptu prije nego ona udari u zid
 </t>
  </si>
  <si>
    <t>GLAVNI SEMAFOR - dobava i montaža</t>
  </si>
  <si>
    <t>SEMAFOR  - dobava</t>
  </si>
  <si>
    <t>m</t>
  </si>
  <si>
    <t>Isporuka ljestvi,  dim. 260x90 cm, 16 prečki koje su ugrađene, da se ne vrte; stranice lijepljeno drvo smreka, prečke tvrdo drvo. Ljestve se montiraju za zid dvorane preko dodatnog nosača od metalnih profila minmalno 40x40 mm.</t>
  </si>
  <si>
    <t>PODKONSTRUCIJA ZA MONTAŽU ŠVEDSKIH LJESTVI ISPRED STAKLENE STIJENE, 3 kom širine 4,25 m</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</si>
</sst>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54">
    <font>
      <sz val="10"/>
      <name val="Arial"/>
      <family val="2"/>
    </font>
    <font>
      <sz val="11"/>
      <color indexed="55"/>
      <name val="Calibri"/>
      <family val="2"/>
    </font>
    <font>
      <sz val="12"/>
      <name val="Arial CE"/>
      <family val="2"/>
    </font>
    <font>
      <sz val="8"/>
      <name val="Arial CE"/>
      <family val="2"/>
    </font>
    <font>
      <b/>
      <sz val="8"/>
      <name val="Arial CE"/>
      <family val="2"/>
    </font>
    <font>
      <b/>
      <sz val="6"/>
      <name val="Arial CE"/>
      <family val="2"/>
    </font>
    <font>
      <b/>
      <sz val="14"/>
      <name val="Arial CE"/>
      <family val="2"/>
    </font>
    <font>
      <b/>
      <sz val="10"/>
      <name val="Arial CE"/>
      <family val="2"/>
    </font>
    <font>
      <sz val="10"/>
      <name val="Arial CE"/>
      <family val="2"/>
    </font>
    <font>
      <sz val="8"/>
      <name val="Arial"/>
      <family val="2"/>
    </font>
    <font>
      <b/>
      <sz val="8"/>
      <name val="Arial"/>
      <family val="2"/>
    </font>
    <font>
      <sz val="10"/>
      <name val="MS Sans Serif"/>
      <family val="0"/>
    </font>
    <font>
      <sz val="9"/>
      <name val="Arial CE"/>
      <family val="0"/>
    </font>
    <font>
      <sz val="11"/>
      <color indexed="14"/>
      <name val="Calibri"/>
      <family val="2"/>
    </font>
    <font>
      <sz val="11"/>
      <color indexed="9"/>
      <name val="Calibri"/>
      <family val="2"/>
    </font>
    <font>
      <b/>
      <sz val="11"/>
      <color indexed="55"/>
      <name val="Calibri"/>
      <family val="2"/>
    </font>
    <font>
      <b/>
      <sz val="11"/>
      <color indexed="44"/>
      <name val="Calibri"/>
      <family val="2"/>
    </font>
    <font>
      <sz val="11"/>
      <color indexed="12"/>
      <name val="Calibri"/>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52"/>
      <name val="Calibri"/>
      <family val="2"/>
    </font>
    <font>
      <sz val="11"/>
      <color indexed="44"/>
      <name val="Calibri"/>
      <family val="2"/>
    </font>
    <font>
      <b/>
      <sz val="11"/>
      <color indexed="14"/>
      <name val="Calibri"/>
      <family val="2"/>
    </font>
    <font>
      <sz val="11"/>
      <color indexed="45"/>
      <name val="Calibri"/>
      <family val="2"/>
    </font>
    <font>
      <sz val="11"/>
      <color indexed="62"/>
      <name val="Calibri"/>
      <family val="2"/>
    </font>
    <font>
      <b/>
      <sz val="12"/>
      <color indexed="31"/>
      <name val="Arial CE"/>
      <family val="2"/>
    </font>
    <font>
      <sz val="8"/>
      <color indexed="31"/>
      <name val="Arial CE"/>
      <family val="2"/>
    </font>
    <font>
      <b/>
      <sz val="12"/>
      <color indexed="31"/>
      <name val="Arial"/>
      <family val="2"/>
    </font>
    <font>
      <sz val="10"/>
      <color indexed="55"/>
      <name val="Calibri"/>
      <family val="2"/>
    </font>
    <font>
      <sz val="9"/>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sz val="11"/>
      <color rgb="FFFF0000"/>
      <name val="Calibri"/>
      <family val="2"/>
    </font>
    <font>
      <b/>
      <sz val="11"/>
      <color theme="1"/>
      <name val="Calibri"/>
      <family val="2"/>
    </font>
    <font>
      <sz val="11"/>
      <color rgb="FF3F3F76"/>
      <name val="Calibri"/>
      <family val="2"/>
    </font>
    <font>
      <b/>
      <sz val="12"/>
      <color rgb="FF0000FF"/>
      <name val="Arial CE"/>
      <family val="2"/>
    </font>
    <font>
      <sz val="8"/>
      <color rgb="FF0000FF"/>
      <name val="Arial CE"/>
      <family val="2"/>
    </font>
    <font>
      <b/>
      <sz val="12"/>
      <color rgb="FF0066FF"/>
      <name val="Arial CE"/>
      <family val="0"/>
    </font>
    <font>
      <b/>
      <sz val="12"/>
      <color rgb="FF0066FF"/>
      <name val="Arial"/>
      <family val="2"/>
    </font>
    <font>
      <sz val="10"/>
      <color rgb="FF000000"/>
      <name val="Calibri"/>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style="thin"/>
      <right style="thin"/>
      <top/>
      <bottom style="thin"/>
    </border>
    <border>
      <left style="thin"/>
      <right style="thin"/>
      <top style="thin"/>
      <bottom/>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right/>
      <top style="thin"/>
      <bottom style="thin"/>
    </border>
    <border>
      <left/>
      <right style="thin"/>
      <top style="thin"/>
      <bottom/>
    </border>
    <border>
      <left/>
      <right style="thin"/>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11" fillId="0" borderId="0" applyNumberFormat="0" applyFont="0" applyFill="0" applyBorder="0" applyAlignment="0" applyProtection="0"/>
    <xf numFmtId="9" fontId="0" fillId="0" borderId="0" applyFont="0" applyFill="0" applyBorder="0" applyAlignment="0" applyProtection="0"/>
    <xf numFmtId="0" fontId="43" fillId="0" borderId="7" applyNumberFormat="0" applyFill="0" applyAlignment="0" applyProtection="0"/>
    <xf numFmtId="0" fontId="44" fillId="31" borderId="8" applyNumberFormat="0" applyAlignment="0" applyProtection="0"/>
    <xf numFmtId="0" fontId="2"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3" fillId="0" borderId="0" xfId="0" applyFont="1" applyBorder="1" applyAlignment="1" applyProtection="1">
      <alignment horizontal="left" vertical="top"/>
      <protection/>
    </xf>
    <xf numFmtId="0" fontId="3" fillId="0" borderId="0" xfId="0" applyFont="1" applyBorder="1" applyAlignment="1" applyProtection="1">
      <alignment vertical="top"/>
      <protection/>
    </xf>
    <xf numFmtId="0" fontId="3" fillId="0" borderId="0" xfId="0" applyFont="1" applyBorder="1" applyAlignment="1" applyProtection="1">
      <alignment vertical="top" wrapText="1"/>
      <protection/>
    </xf>
    <xf numFmtId="0" fontId="3" fillId="0" borderId="10" xfId="0" applyFont="1" applyBorder="1" applyAlignment="1" applyProtection="1">
      <alignment vertical="top"/>
      <protection/>
    </xf>
    <xf numFmtId="0" fontId="4" fillId="0" borderId="0" xfId="0" applyFont="1" applyBorder="1" applyAlignment="1" applyProtection="1">
      <alignment horizontal="center" vertical="top"/>
      <protection/>
    </xf>
    <xf numFmtId="0" fontId="5" fillId="0" borderId="11" xfId="0" applyFont="1" applyBorder="1" applyAlignment="1" applyProtection="1">
      <alignment horizontal="left" vertical="top"/>
      <protection/>
    </xf>
    <xf numFmtId="0" fontId="5" fillId="0" borderId="11" xfId="0" applyFont="1" applyBorder="1" applyAlignment="1" applyProtection="1">
      <alignment horizontal="center" vertical="top"/>
      <protection/>
    </xf>
    <xf numFmtId="0" fontId="3" fillId="0" borderId="11" xfId="0" applyFont="1" applyBorder="1" applyAlignment="1" applyProtection="1">
      <alignment horizontal="left" vertical="top"/>
      <protection/>
    </xf>
    <xf numFmtId="0" fontId="48" fillId="0" borderId="12" xfId="0" applyFont="1" applyBorder="1" applyAlignment="1" applyProtection="1">
      <alignment horizontal="left" vertical="top"/>
      <protection/>
    </xf>
    <xf numFmtId="0" fontId="3" fillId="0" borderId="11" xfId="0" applyFont="1" applyBorder="1" applyAlignment="1" applyProtection="1">
      <alignment vertical="top"/>
      <protection/>
    </xf>
    <xf numFmtId="0" fontId="3" fillId="0" borderId="10" xfId="0" applyFont="1" applyBorder="1" applyAlignment="1" applyProtection="1">
      <alignment horizontal="left" vertical="top"/>
      <protection/>
    </xf>
    <xf numFmtId="0" fontId="49" fillId="0" borderId="11" xfId="0" applyFont="1" applyBorder="1" applyAlignment="1" applyProtection="1">
      <alignment horizontal="left" vertical="top"/>
      <protection/>
    </xf>
    <xf numFmtId="0" fontId="3" fillId="0" borderId="13" xfId="0" applyFont="1" applyBorder="1" applyAlignment="1" applyProtection="1">
      <alignment horizontal="left" vertical="top"/>
      <protection/>
    </xf>
    <xf numFmtId="0" fontId="3" fillId="0" borderId="13" xfId="0" applyFont="1" applyBorder="1" applyAlignment="1" applyProtection="1">
      <alignment vertical="top"/>
      <protection/>
    </xf>
    <xf numFmtId="0" fontId="3" fillId="0" borderId="12" xfId="0" applyFont="1" applyBorder="1" applyAlignment="1" applyProtection="1">
      <alignment horizontal="left" vertical="top"/>
      <protection/>
    </xf>
    <xf numFmtId="0" fontId="3" fillId="0" borderId="14" xfId="0" applyFont="1" applyBorder="1" applyAlignment="1" applyProtection="1">
      <alignment horizontal="left" vertical="top"/>
      <protection/>
    </xf>
    <xf numFmtId="49" fontId="6" fillId="0" borderId="12" xfId="0" applyNumberFormat="1" applyFont="1" applyBorder="1" applyAlignment="1" applyProtection="1">
      <alignment horizontal="center" vertical="top" wrapText="1"/>
      <protection/>
    </xf>
    <xf numFmtId="49" fontId="8" fillId="0" borderId="12" xfId="0" applyNumberFormat="1" applyFont="1" applyBorder="1" applyAlignment="1" applyProtection="1">
      <alignment vertical="top" wrapText="1"/>
      <protection/>
    </xf>
    <xf numFmtId="49" fontId="7" fillId="0" borderId="12" xfId="0" applyNumberFormat="1" applyFont="1" applyBorder="1" applyAlignment="1" applyProtection="1">
      <alignment vertical="top" wrapText="1"/>
      <protection/>
    </xf>
    <xf numFmtId="49" fontId="3" fillId="0" borderId="13" xfId="0" applyNumberFormat="1" applyFont="1" applyBorder="1" applyAlignment="1" applyProtection="1">
      <alignment vertical="top" wrapText="1"/>
      <protection/>
    </xf>
    <xf numFmtId="0" fontId="3" fillId="0" borderId="11" xfId="0" applyFont="1" applyBorder="1" applyAlignment="1" applyProtection="1">
      <alignment horizontal="right" vertical="top"/>
      <protection/>
    </xf>
    <xf numFmtId="0" fontId="4" fillId="0" borderId="15" xfId="0" applyFont="1" applyBorder="1" applyAlignment="1" applyProtection="1">
      <alignment horizontal="center" vertical="center" wrapText="1"/>
      <protection/>
    </xf>
    <xf numFmtId="0" fontId="0" fillId="0" borderId="0" xfId="0" applyBorder="1" applyAlignment="1">
      <alignment/>
    </xf>
    <xf numFmtId="0" fontId="3" fillId="0" borderId="12" xfId="0" applyFont="1" applyBorder="1" applyAlignment="1" applyProtection="1">
      <alignment horizontal="right" vertical="top"/>
      <protection/>
    </xf>
    <xf numFmtId="0" fontId="3" fillId="0" borderId="16" xfId="0" applyFont="1" applyBorder="1" applyAlignment="1" applyProtection="1">
      <alignment horizontal="left" vertical="top"/>
      <protection/>
    </xf>
    <xf numFmtId="49" fontId="7" fillId="0" borderId="12" xfId="0" applyNumberFormat="1" applyFont="1" applyBorder="1" applyAlignment="1" applyProtection="1">
      <alignment vertical="top" wrapText="1"/>
      <protection/>
    </xf>
    <xf numFmtId="0" fontId="4" fillId="0" borderId="14" xfId="0" applyFont="1" applyBorder="1" applyAlignment="1" applyProtection="1">
      <alignment horizontal="right" wrapText="1"/>
      <protection/>
    </xf>
    <xf numFmtId="4" fontId="4" fillId="0" borderId="14" xfId="0" applyNumberFormat="1" applyFont="1" applyBorder="1" applyAlignment="1" applyProtection="1">
      <alignment horizontal="right"/>
      <protection/>
    </xf>
    <xf numFmtId="4" fontId="4" fillId="0" borderId="14" xfId="0" applyNumberFormat="1" applyFont="1" applyBorder="1" applyAlignment="1" applyProtection="1">
      <alignment horizontal="right" wrapText="1"/>
      <protection/>
    </xf>
    <xf numFmtId="0" fontId="4" fillId="0" borderId="16" xfId="0" applyFont="1" applyBorder="1" applyAlignment="1" applyProtection="1">
      <alignment horizontal="right"/>
      <protection/>
    </xf>
    <xf numFmtId="4" fontId="4" fillId="0" borderId="17" xfId="0" applyNumberFormat="1" applyFont="1" applyBorder="1" applyAlignment="1" applyProtection="1">
      <alignment horizontal="right"/>
      <protection/>
    </xf>
    <xf numFmtId="0" fontId="4" fillId="0" borderId="12" xfId="0" applyFont="1" applyBorder="1" applyAlignment="1" applyProtection="1">
      <alignment horizontal="right"/>
      <protection/>
    </xf>
    <xf numFmtId="4" fontId="4" fillId="0" borderId="0" xfId="0" applyNumberFormat="1" applyFont="1" applyBorder="1" applyAlignment="1" applyProtection="1">
      <alignment horizontal="right"/>
      <protection/>
    </xf>
    <xf numFmtId="0" fontId="3" fillId="0" borderId="12" xfId="0" applyFont="1" applyBorder="1" applyAlignment="1" applyProtection="1">
      <alignment horizontal="right"/>
      <protection/>
    </xf>
    <xf numFmtId="4" fontId="3" fillId="0" borderId="0" xfId="0" applyNumberFormat="1" applyFont="1" applyBorder="1" applyAlignment="1" applyProtection="1">
      <alignment horizontal="right"/>
      <protection/>
    </xf>
    <xf numFmtId="0" fontId="3" fillId="0" borderId="18" xfId="0" applyFont="1" applyBorder="1" applyAlignment="1" applyProtection="1">
      <alignment horizontal="right"/>
      <protection/>
    </xf>
    <xf numFmtId="4" fontId="3" fillId="0" borderId="19" xfId="0" applyNumberFormat="1" applyFont="1" applyBorder="1" applyAlignment="1" applyProtection="1">
      <alignment horizontal="right"/>
      <protection/>
    </xf>
    <xf numFmtId="0" fontId="3" fillId="0" borderId="10" xfId="0" applyFont="1" applyBorder="1" applyAlignment="1" applyProtection="1">
      <alignment horizontal="right"/>
      <protection/>
    </xf>
    <xf numFmtId="0" fontId="3" fillId="0" borderId="0" xfId="0" applyFont="1" applyBorder="1" applyAlignment="1" applyProtection="1">
      <alignment horizontal="right"/>
      <protection/>
    </xf>
    <xf numFmtId="4" fontId="4" fillId="0" borderId="20" xfId="0" applyNumberFormat="1" applyFont="1" applyBorder="1" applyAlignment="1" applyProtection="1">
      <alignment horizontal="right"/>
      <protection/>
    </xf>
    <xf numFmtId="4" fontId="3" fillId="0" borderId="10" xfId="0" applyNumberFormat="1" applyFont="1" applyBorder="1" applyAlignment="1" applyProtection="1">
      <alignment horizontal="right"/>
      <protection/>
    </xf>
    <xf numFmtId="0" fontId="3" fillId="0" borderId="15" xfId="0" applyFont="1" applyBorder="1" applyAlignment="1" applyProtection="1">
      <alignment horizontal="right"/>
      <protection/>
    </xf>
    <xf numFmtId="4" fontId="3" fillId="0" borderId="21" xfId="0" applyNumberFormat="1" applyFont="1" applyBorder="1" applyAlignment="1" applyProtection="1">
      <alignment horizontal="right"/>
      <protection/>
    </xf>
    <xf numFmtId="49" fontId="7" fillId="0" borderId="12" xfId="0" applyNumberFormat="1" applyFont="1" applyBorder="1" applyAlignment="1" applyProtection="1">
      <alignment horizontal="left" vertical="top" wrapText="1"/>
      <protection/>
    </xf>
    <xf numFmtId="49" fontId="8" fillId="33" borderId="12" xfId="0" applyNumberFormat="1" applyFont="1" applyFill="1" applyBorder="1" applyAlignment="1" applyProtection="1">
      <alignment horizontal="left" wrapText="1"/>
      <protection/>
    </xf>
    <xf numFmtId="49" fontId="8" fillId="33" borderId="12" xfId="0" applyNumberFormat="1" applyFont="1" applyFill="1" applyBorder="1" applyAlignment="1" applyProtection="1">
      <alignment wrapText="1"/>
      <protection/>
    </xf>
    <xf numFmtId="0" fontId="8" fillId="0" borderId="11" xfId="0" applyNumberFormat="1" applyFont="1" applyFill="1" applyBorder="1" applyAlignment="1" applyProtection="1">
      <alignment wrapText="1"/>
      <protection/>
    </xf>
    <xf numFmtId="49" fontId="8" fillId="0" borderId="12" xfId="0" applyNumberFormat="1" applyFont="1" applyBorder="1" applyAlignment="1" applyProtection="1">
      <alignment horizontal="left" vertical="top" wrapText="1"/>
      <protection/>
    </xf>
    <xf numFmtId="49" fontId="4" fillId="0" borderId="14" xfId="0" applyNumberFormat="1" applyFont="1" applyBorder="1" applyAlignment="1" applyProtection="1">
      <alignment horizontal="left" vertical="top" wrapText="1"/>
      <protection/>
    </xf>
    <xf numFmtId="0" fontId="5" fillId="0" borderId="14" xfId="0" applyFont="1" applyBorder="1" applyAlignment="1" applyProtection="1">
      <alignment horizontal="left" vertical="top"/>
      <protection/>
    </xf>
    <xf numFmtId="0" fontId="10" fillId="0" borderId="13" xfId="0" applyNumberFormat="1" applyFont="1" applyBorder="1" applyAlignment="1" applyProtection="1">
      <alignment vertical="top" wrapText="1"/>
      <protection/>
    </xf>
    <xf numFmtId="49" fontId="7" fillId="0" borderId="13" xfId="0" applyNumberFormat="1" applyFont="1" applyBorder="1" applyAlignment="1" applyProtection="1">
      <alignment vertical="top" wrapText="1"/>
      <protection/>
    </xf>
    <xf numFmtId="0" fontId="3" fillId="0" borderId="16" xfId="0" applyFont="1" applyBorder="1" applyAlignment="1" applyProtection="1">
      <alignment horizontal="right"/>
      <protection/>
    </xf>
    <xf numFmtId="4" fontId="3" fillId="0" borderId="17" xfId="0" applyNumberFormat="1" applyFont="1" applyBorder="1" applyAlignment="1" applyProtection="1">
      <alignment horizontal="right"/>
      <protection/>
    </xf>
    <xf numFmtId="0" fontId="50" fillId="0" borderId="12" xfId="0" applyFont="1" applyBorder="1" applyAlignment="1" applyProtection="1">
      <alignment horizontal="right" vertical="top"/>
      <protection/>
    </xf>
    <xf numFmtId="0" fontId="50" fillId="0" borderId="10" xfId="0" applyFont="1" applyBorder="1" applyAlignment="1" applyProtection="1">
      <alignment horizontal="right" vertical="top"/>
      <protection/>
    </xf>
    <xf numFmtId="49" fontId="9" fillId="0" borderId="12" xfId="0" applyNumberFormat="1" applyFont="1" applyBorder="1" applyAlignment="1" applyProtection="1">
      <alignment vertical="top" wrapText="1"/>
      <protection/>
    </xf>
    <xf numFmtId="49" fontId="4" fillId="0" borderId="10" xfId="0" applyNumberFormat="1" applyFont="1" applyBorder="1" applyAlignment="1" applyProtection="1">
      <alignment vertical="top" wrapText="1"/>
      <protection/>
    </xf>
    <xf numFmtId="49" fontId="9" fillId="0" borderId="10" xfId="0" applyNumberFormat="1" applyFont="1" applyBorder="1" applyAlignment="1" applyProtection="1">
      <alignment vertical="top" wrapText="1"/>
      <protection/>
    </xf>
    <xf numFmtId="4" fontId="4" fillId="0" borderId="22" xfId="0" applyNumberFormat="1" applyFont="1" applyBorder="1" applyAlignment="1" applyProtection="1">
      <alignment horizontal="right"/>
      <protection/>
    </xf>
    <xf numFmtId="0" fontId="3" fillId="0" borderId="16" xfId="0" applyFont="1" applyBorder="1" applyAlignment="1" applyProtection="1">
      <alignment horizontal="right"/>
      <protection/>
    </xf>
    <xf numFmtId="4" fontId="3" fillId="0" borderId="17" xfId="0" applyNumberFormat="1" applyFont="1" applyBorder="1" applyAlignment="1" applyProtection="1">
      <alignment horizontal="right"/>
      <protection/>
    </xf>
    <xf numFmtId="49" fontId="51" fillId="0" borderId="14" xfId="0" applyNumberFormat="1" applyFont="1" applyBorder="1" applyAlignment="1" applyProtection="1">
      <alignment vertical="top" wrapText="1"/>
      <protection/>
    </xf>
    <xf numFmtId="0" fontId="50" fillId="0" borderId="14" xfId="0" applyFont="1" applyBorder="1" applyAlignment="1" applyProtection="1">
      <alignment horizontal="right" vertical="top"/>
      <protection/>
    </xf>
    <xf numFmtId="0" fontId="51" fillId="0" borderId="13" xfId="0" applyNumberFormat="1" applyFont="1" applyBorder="1" applyAlignment="1" applyProtection="1">
      <alignment vertical="top" wrapText="1"/>
      <protection/>
    </xf>
    <xf numFmtId="0" fontId="52" fillId="0" borderId="0" xfId="0" applyFont="1" applyAlignment="1">
      <alignment horizontal="left" vertical="center" readingOrder="1"/>
    </xf>
    <xf numFmtId="0" fontId="48" fillId="0" borderId="12" xfId="0" applyFont="1" applyBorder="1" applyAlignment="1" applyProtection="1">
      <alignment horizontal="left" vertical="top"/>
      <protection/>
    </xf>
    <xf numFmtId="4" fontId="3" fillId="0" borderId="23" xfId="0" applyNumberFormat="1" applyFont="1" applyBorder="1" applyAlignment="1" applyProtection="1">
      <alignment horizontal="right"/>
      <protection/>
    </xf>
    <xf numFmtId="0" fontId="12" fillId="0" borderId="12" xfId="0" applyFont="1" applyBorder="1" applyAlignment="1" applyProtection="1">
      <alignment horizontal="right" vertical="top"/>
      <protection/>
    </xf>
    <xf numFmtId="49" fontId="7" fillId="0" borderId="10" xfId="0" applyNumberFormat="1" applyFont="1" applyBorder="1" applyAlignment="1" applyProtection="1">
      <alignment vertical="top" wrapText="1"/>
      <protection/>
    </xf>
    <xf numFmtId="49" fontId="9" fillId="0" borderId="18" xfId="0" applyNumberFormat="1" applyFont="1" applyBorder="1" applyAlignment="1" applyProtection="1">
      <alignment vertical="top" wrapText="1"/>
      <protection/>
    </xf>
    <xf numFmtId="49" fontId="3" fillId="0" borderId="10" xfId="0" applyNumberFormat="1" applyFont="1" applyBorder="1" applyAlignment="1" applyProtection="1">
      <alignment vertical="top"/>
      <protection/>
    </xf>
    <xf numFmtId="49" fontId="3" fillId="0" borderId="10" xfId="0" applyNumberFormat="1" applyFont="1" applyBorder="1" applyAlignment="1" applyProtection="1">
      <alignment vertical="top" wrapText="1"/>
      <protection/>
    </xf>
    <xf numFmtId="49" fontId="3" fillId="0" borderId="11" xfId="0" applyNumberFormat="1" applyFont="1" applyBorder="1" applyAlignment="1" applyProtection="1">
      <alignment vertical="top" wrapText="1"/>
      <protection/>
    </xf>
    <xf numFmtId="49" fontId="3" fillId="0" borderId="12" xfId="0" applyNumberFormat="1" applyFont="1" applyBorder="1" applyAlignment="1" applyProtection="1">
      <alignment vertical="top" wrapText="1"/>
      <protection/>
    </xf>
    <xf numFmtId="49" fontId="3" fillId="0" borderId="11" xfId="0" applyNumberFormat="1" applyFont="1" applyBorder="1" applyAlignment="1" applyProtection="1">
      <alignment wrapText="1"/>
      <protection/>
    </xf>
    <xf numFmtId="0" fontId="3" fillId="0" borderId="11" xfId="0" applyNumberFormat="1" applyFont="1" applyBorder="1" applyAlignment="1" applyProtection="1">
      <alignment vertical="top" wrapText="1"/>
      <protection/>
    </xf>
    <xf numFmtId="4" fontId="4" fillId="0" borderId="10" xfId="0" applyNumberFormat="1" applyFont="1" applyBorder="1" applyAlignment="1" applyProtection="1">
      <alignment horizontal="right"/>
      <protection/>
    </xf>
    <xf numFmtId="4" fontId="4" fillId="0" borderId="23" xfId="0" applyNumberFormat="1" applyFont="1" applyBorder="1" applyAlignment="1" applyProtection="1">
      <alignment horizontal="right"/>
      <protection/>
    </xf>
    <xf numFmtId="4" fontId="4" fillId="0" borderId="24" xfId="0" applyNumberFormat="1" applyFont="1" applyBorder="1" applyAlignment="1" applyProtection="1">
      <alignment horizontal="right"/>
      <protection/>
    </xf>
    <xf numFmtId="0" fontId="3" fillId="0" borderId="12" xfId="0" applyFont="1" applyBorder="1" applyAlignment="1" applyProtection="1">
      <alignment horizontal="right" vertical="top"/>
      <protection/>
    </xf>
    <xf numFmtId="0" fontId="3" fillId="0" borderId="0" xfId="0" applyNumberFormat="1" applyFont="1" applyFill="1" applyBorder="1" applyAlignment="1" applyProtection="1">
      <alignment vertical="top" wrapText="1"/>
      <protection/>
    </xf>
    <xf numFmtId="0" fontId="50" fillId="0" borderId="11" xfId="0" applyFont="1" applyBorder="1" applyAlignment="1" applyProtection="1">
      <alignment horizontal="left" vertical="top"/>
      <protection/>
    </xf>
    <xf numFmtId="0" fontId="51" fillId="0" borderId="0" xfId="0" applyFont="1" applyAlignment="1">
      <alignment horizontal="left" vertical="center" readingOrder="1"/>
    </xf>
    <xf numFmtId="49" fontId="51" fillId="0" borderId="10" xfId="0" applyNumberFormat="1" applyFont="1" applyBorder="1" applyAlignment="1" applyProtection="1">
      <alignment vertical="top" wrapText="1"/>
      <protection/>
    </xf>
    <xf numFmtId="0" fontId="9" fillId="0" borderId="12" xfId="0" applyNumberFormat="1" applyFont="1" applyBorder="1" applyAlignment="1" applyProtection="1">
      <alignment vertical="top" wrapText="1"/>
      <protection/>
    </xf>
    <xf numFmtId="0" fontId="53" fillId="0" borderId="0" xfId="0" applyFont="1" applyAlignment="1">
      <alignment horizontal="left" vertical="center" readingOrder="1"/>
    </xf>
    <xf numFmtId="49" fontId="12" fillId="0" borderId="12" xfId="0" applyNumberFormat="1" applyFont="1" applyBorder="1" applyAlignment="1" applyProtection="1">
      <alignment vertical="top" wrapText="1"/>
      <protection/>
    </xf>
    <xf numFmtId="49" fontId="12" fillId="0" borderId="11" xfId="0" applyNumberFormat="1" applyFont="1" applyBorder="1" applyAlignment="1" applyProtection="1">
      <alignment wrapText="1"/>
      <protection/>
    </xf>
    <xf numFmtId="49" fontId="12" fillId="0" borderId="12" xfId="0" applyNumberFormat="1" applyFont="1" applyBorder="1" applyAlignment="1" applyProtection="1">
      <alignment horizontal="left" vertical="top" wrapText="1"/>
      <protection/>
    </xf>
    <xf numFmtId="49" fontId="12" fillId="0" borderId="11" xfId="0" applyNumberFormat="1" applyFont="1" applyBorder="1" applyAlignment="1" applyProtection="1">
      <alignment vertical="top" wrapText="1"/>
      <protection/>
    </xf>
    <xf numFmtId="49" fontId="53" fillId="0" borderId="16" xfId="0" applyNumberFormat="1" applyFont="1" applyBorder="1" applyAlignment="1" applyProtection="1">
      <alignment vertical="top" wrapText="1"/>
      <protection/>
    </xf>
    <xf numFmtId="49" fontId="53" fillId="0" borderId="12" xfId="0" applyNumberFormat="1" applyFont="1" applyBorder="1" applyAlignment="1" applyProtection="1">
      <alignment vertical="top" wrapText="1"/>
      <protection/>
    </xf>
    <xf numFmtId="49" fontId="53" fillId="0" borderId="15" xfId="0" applyNumberFormat="1" applyFont="1" applyBorder="1" applyAlignment="1" applyProtection="1">
      <alignment vertical="top" wrapText="1"/>
      <protection/>
    </xf>
    <xf numFmtId="49" fontId="4" fillId="0" borderId="12" xfId="0" applyNumberFormat="1" applyFont="1" applyBorder="1" applyAlignment="1" applyProtection="1">
      <alignment vertical="top" wrapText="1"/>
      <protection/>
    </xf>
    <xf numFmtId="0" fontId="48" fillId="0" borderId="18" xfId="0" applyFont="1" applyBorder="1" applyAlignment="1" applyProtection="1">
      <alignment horizontal="left" vertical="top"/>
      <protection/>
    </xf>
    <xf numFmtId="49" fontId="3" fillId="0" borderId="13" xfId="0" applyNumberFormat="1" applyFont="1" applyBorder="1" applyAlignment="1" applyProtection="1">
      <alignment wrapText="1"/>
      <protection/>
    </xf>
    <xf numFmtId="4" fontId="3" fillId="0" borderId="24" xfId="0" applyNumberFormat="1" applyFont="1" applyBorder="1" applyAlignment="1" applyProtection="1">
      <alignment horizontal="right"/>
      <protection/>
    </xf>
    <xf numFmtId="49" fontId="3" fillId="0" borderId="15" xfId="0" applyNumberFormat="1" applyFont="1" applyBorder="1" applyAlignment="1" applyProtection="1">
      <alignment vertical="top" wrapText="1"/>
      <protection/>
    </xf>
    <xf numFmtId="0" fontId="3" fillId="0" borderId="14" xfId="0" applyFont="1" applyBorder="1" applyAlignment="1" applyProtection="1">
      <alignment horizontal="right" vertical="top"/>
      <protection/>
    </xf>
    <xf numFmtId="0" fontId="3" fillId="0" borderId="14" xfId="0" applyFont="1" applyBorder="1" applyAlignment="1" applyProtection="1">
      <alignment horizontal="right"/>
      <protection/>
    </xf>
    <xf numFmtId="4" fontId="3" fillId="0" borderId="14" xfId="0" applyNumberFormat="1" applyFont="1" applyBorder="1" applyAlignment="1" applyProtection="1">
      <alignment horizontal="right"/>
      <protection/>
    </xf>
    <xf numFmtId="0" fontId="3" fillId="0" borderId="13" xfId="0" applyFont="1" applyBorder="1" applyAlignment="1" applyProtection="1">
      <alignment horizontal="right"/>
      <protection/>
    </xf>
    <xf numFmtId="4" fontId="3" fillId="0" borderId="13" xfId="0" applyNumberFormat="1" applyFont="1" applyBorder="1" applyAlignment="1" applyProtection="1">
      <alignment horizontal="right"/>
      <protection/>
    </xf>
    <xf numFmtId="4" fontId="4" fillId="0" borderId="13" xfId="0" applyNumberFormat="1" applyFont="1" applyBorder="1" applyAlignment="1" applyProtection="1">
      <alignment horizontal="right"/>
      <protection/>
    </xf>
    <xf numFmtId="49" fontId="4" fillId="0" borderId="14" xfId="0" applyNumberFormat="1" applyFont="1" applyBorder="1" applyAlignment="1" applyProtection="1">
      <alignment vertical="top" wrapText="1"/>
      <protection/>
    </xf>
    <xf numFmtId="0" fontId="3" fillId="0" borderId="16" xfId="0" applyFont="1" applyBorder="1" applyAlignment="1" applyProtection="1">
      <alignment vertical="top"/>
      <protection/>
    </xf>
    <xf numFmtId="49" fontId="3" fillId="0" borderId="14" xfId="0" applyNumberFormat="1" applyFont="1" applyBorder="1" applyAlignment="1" applyProtection="1">
      <alignment vertical="top" wrapText="1"/>
      <protection/>
    </xf>
    <xf numFmtId="0" fontId="3" fillId="0" borderId="10" xfId="0" applyFont="1" applyBorder="1" applyAlignment="1" applyProtection="1">
      <alignment horizontal="right" vertical="top"/>
      <protection/>
    </xf>
    <xf numFmtId="49" fontId="10" fillId="0" borderId="15" xfId="0" applyNumberFormat="1" applyFont="1" applyFill="1" applyBorder="1" applyAlignment="1" applyProtection="1">
      <alignment/>
      <protection/>
    </xf>
    <xf numFmtId="49" fontId="10" fillId="0" borderId="10" xfId="0" applyNumberFormat="1" applyFont="1" applyFill="1" applyBorder="1" applyAlignment="1" applyProtection="1">
      <alignment vertical="top" wrapText="1"/>
      <protection/>
    </xf>
    <xf numFmtId="49" fontId="7" fillId="0" borderId="10" xfId="0" applyNumberFormat="1" applyFont="1" applyFill="1" applyBorder="1" applyAlignment="1" applyProtection="1">
      <alignment vertical="top" wrapText="1"/>
      <protection/>
    </xf>
    <xf numFmtId="0" fontId="4" fillId="0" borderId="15" xfId="0" applyFont="1" applyBorder="1" applyAlignment="1" applyProtection="1">
      <alignment horizontal="center" vertical="center"/>
      <protection/>
    </xf>
    <xf numFmtId="0" fontId="9" fillId="0" borderId="20" xfId="0" applyFont="1" applyBorder="1" applyAlignment="1">
      <alignment horizontal="center" vertical="center"/>
    </xf>
    <xf numFmtId="0" fontId="3" fillId="0" borderId="15" xfId="0" applyFont="1" applyBorder="1" applyAlignment="1" applyProtection="1">
      <alignment horizontal="left" vertical="top"/>
      <protection/>
    </xf>
    <xf numFmtId="0" fontId="3" fillId="0" borderId="21" xfId="0" applyFont="1" applyBorder="1" applyAlignment="1" applyProtection="1">
      <alignment vertical="top"/>
      <protection/>
    </xf>
    <xf numFmtId="0" fontId="3" fillId="0" borderId="21" xfId="0" applyFont="1" applyBorder="1" applyAlignment="1" applyProtection="1">
      <alignment vertical="top" wrapText="1"/>
      <protection/>
    </xf>
    <xf numFmtId="0" fontId="3" fillId="0" borderId="21" xfId="0" applyFont="1" applyBorder="1" applyAlignment="1" applyProtection="1">
      <alignment horizontal="right"/>
      <protection/>
    </xf>
    <xf numFmtId="4" fontId="7" fillId="0" borderId="20" xfId="0" applyNumberFormat="1" applyFont="1" applyBorder="1" applyAlignment="1" applyProtection="1">
      <alignment horizontal="right"/>
      <protection/>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16</xdr:row>
      <xdr:rowOff>0</xdr:rowOff>
    </xdr:to>
    <xdr:sp>
      <xdr:nvSpPr>
        <xdr:cNvPr id="1" name="shapetype_202" hidden="1"/>
        <xdr:cNvSpPr txBox="1">
          <a:spLocks noChangeArrowheads="1"/>
        </xdr:cNvSpPr>
      </xdr:nvSpPr>
      <xdr:spPr>
        <a:xfrm>
          <a:off x="0" y="0"/>
          <a:ext cx="8210550" cy="45243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16</xdr:row>
      <xdr:rowOff>0</xdr:rowOff>
    </xdr:to>
    <xdr:sp>
      <xdr:nvSpPr>
        <xdr:cNvPr id="2" name="shapetype_202" hidden="1"/>
        <xdr:cNvSpPr txBox="1">
          <a:spLocks noChangeArrowheads="1"/>
        </xdr:cNvSpPr>
      </xdr:nvSpPr>
      <xdr:spPr>
        <a:xfrm>
          <a:off x="0" y="0"/>
          <a:ext cx="8210550" cy="45243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76</xdr:row>
      <xdr:rowOff>190500</xdr:rowOff>
    </xdr:from>
    <xdr:to>
      <xdr:col>2</xdr:col>
      <xdr:colOff>4914900</xdr:colOff>
      <xdr:row>78</xdr:row>
      <xdr:rowOff>542925</xdr:rowOff>
    </xdr:to>
    <xdr:sp>
      <xdr:nvSpPr>
        <xdr:cNvPr id="3" name="Pravokutnik 27"/>
        <xdr:cNvSpPr>
          <a:spLocks/>
        </xdr:cNvSpPr>
      </xdr:nvSpPr>
      <xdr:spPr>
        <a:xfrm>
          <a:off x="581025" y="18669000"/>
          <a:ext cx="4924425" cy="838200"/>
        </a:xfrm>
        <a:prstGeom prst="rect">
          <a:avLst/>
        </a:prstGeom>
        <a:noFill/>
        <a:ln w="9525" cmpd="sng">
          <a:noFill/>
        </a:ln>
      </xdr:spPr>
      <xdr:txBody>
        <a:bodyPr vertOverflow="clip" wrap="square" lIns="91440" tIns="45720" rIns="91440" bIns="45720"/>
        <a:p>
          <a:pPr algn="l">
            <a:defRPr/>
          </a:pPr>
          <a:r>
            <a:rPr lang="en-US" cap="none" sz="1000" b="0" i="0" u="none" baseline="0">
              <a:solidFill>
                <a:srgbClr val="333333"/>
              </a:solidFill>
            </a:rPr>
            <a:t>radijski/kabelski prijenos informacija na semafor,
</a:t>
          </a:r>
          <a:r>
            <a:rPr lang="en-US" cap="none" sz="1000" b="0" i="0" u="none" baseline="0">
              <a:solidFill>
                <a:srgbClr val="333333"/>
              </a:solidFill>
            </a:rPr>
            <a:t>pribrojavanje ili odbrojavanje vrjemena,
</a:t>
          </a:r>
          <a:r>
            <a:rPr lang="en-US" cap="none" sz="1000" b="0" i="0" u="none" baseline="0">
              <a:solidFill>
                <a:srgbClr val="333333"/>
              </a:solidFill>
            </a:rPr>
            <a:t>vidljivost do 110 m,
</a:t>
          </a:r>
          <a:r>
            <a:rPr lang="en-US" cap="none" sz="1000" b="0" i="0" u="none" baseline="0">
              <a:solidFill>
                <a:srgbClr val="333333"/>
              </a:solidFill>
            </a:rPr>
            <a:t>automatska i ručna sirena,
</a:t>
          </a:r>
          <a:r>
            <a:rPr lang="en-US" cap="none" sz="1000" b="0" i="0" u="none" baseline="0">
              <a:solidFill>
                <a:srgbClr val="333333"/>
              </a:solidFill>
            </a:rPr>
            <a:t>programirani sportovi po oficijelnim pravilima za: košarku, rukomet, odbojku, nogome</a:t>
          </a:r>
        </a:p>
      </xdr:txBody>
    </xdr:sp>
    <xdr:clientData/>
  </xdr:twoCellAnchor>
  <xdr:oneCellAnchor>
    <xdr:from>
      <xdr:col>4</xdr:col>
      <xdr:colOff>0</xdr:colOff>
      <xdr:row>114</xdr:row>
      <xdr:rowOff>0</xdr:rowOff>
    </xdr:from>
    <xdr:ext cx="304800" cy="276225"/>
    <xdr:sp>
      <xdr:nvSpPr>
        <xdr:cNvPr id="4" name="AutoShape 4" descr="data:image/jpeg;base64,/9j/4AAQSkZJRgABAQAAAQABAAD/2wCEAAkGBxITEhUTEhIWFhUXFxcZGBgYFxcYGhceGhkZHRgXFhcYHSggGBonHRcXITEhJSkrLi4uFyAzODMtNygtLisBCgoKDg0OGhAQGy0mHyIrLS0tLS0tLS0tLS0vLS0tLS0tLS0tLS0tLS0tLS0tLS0tLS0tLS0tLS0tLS0tLS0tLf/AABEIAMIBAwMBIgACEQEDEQH/xAAcAAACAgMBAQAAAAAAAAAAAAAEBQMGAAIHAQj/xABHEAACAQIEAwYDBAcFBwMFAAABAhEAAwQSITEFQVEGEyIyYXGBkaEjQlKxFGJygsHR8AczU6LhFSRDkqOy0nPT1BZEY4Px/8QAGgEAAgMBAQAAAAAAAAAAAAAAAgMAAQQFBv/EADMRAAICAQIDBQYFBQEAAAAAAAABAhEDITEEEkEFE1FhoSIycZHR8BUjQoGxFDNSweFi/9oADAMBAAIRAxEAPwCy2/7SLI0KEwByIn86Y2f7RMIRrI12hv8Ax/jXGhPp8xXo+HzFE35gqJ2ez2zwQBBvAyxIyiQAxkTtB60QO0uEugql5cxBUAwJMcpOo9dq4ir/ANTW3eUXODyHZcXxTDsDlvJqCNTH515j7EhnAJBIgQR95TIPMfyrjveV6rxsB8wKneOy+Q6tw67cN3JcJ0ViNAIIjXQTzNJOC8M7xGt33Vgyz3Z8QK2yi51UMChEhQ4g+/OmLi7n4mnrm9I69Ku3Du0lnKlrO4BBEoCHBLyoUxHMemkVfNYPLQ+4Rw02xci410MVADqpdAubwlv+Kni0EDLyC0xlgQQToerctIAPL9XTbfnSvGBwh7lszF5lRoDrIKmcmi89CW0igf8AaWI8rP3dzXUqpVp/xFAO+viX5HeptuXqwzEcPdlRO91WM1yWRn6km0yw8RuIkTGsADEYG8UYHGsjO9vxMO+IWDAkhHXUCVDHX3rfEY+8FzH7Ni0aKtxfLIZf8S0ekyCD4jtUOB4z+jZ7twBFclWyA3FZiJL22JBAhWBRhKkCZnQdGSmhXcwmMsW7gv2rN9TuRIuL4TlbMFlSCGlcx23NULjJVWBm6wgmS4EQB0TWu23L6XAgeM7Zzd/AA2ZRqdACrHnzqtdp+ymGvZFGa2TIzJbLkFyACcqgd3puxEdanIrui9aKzwnh2LsF8iPDBrbgXUIYGQykFCNCPgRVns4y4vDzhlw8XAAqqRnQrnzS7s5zNMnVYBMRRNjhdvEO72ls3cuQu+VToy5gf+X12FVLtdcFi7cFpbLKjqp+zAnOhYFYMRy6eHlMA4Q5pVsDK6DOE2b+a4b1tE8IylQgnWTIRF6DeaMUnMRGhU6+xX/X5Up7J8QF03fskRgqA5RGYeKGI11666nURMU95n+udOaa0YlrUT4EMGxCMZHeWWG/O02nyiguK8RuYe4rWFt53tsCzWldgCzA5GJGSQBtVixeFCgMFg3IJP4sqhRPwNNOAcJS93bPatsAxGZ0DHV0Ea6R4jy50MnoRb6FP7JcdxK4lR3nhuXGJQ2Vyy7AsLfj+yGg1EwBEVPjD9ox/WNW4cEu2d3UqpGYLh7VsEqdGldRtyqn3/O3uamMK3QLjMdds2nawge42RApVnPiYGVVdS3h/OlmK43jsRiLSNh7Nq4NrQtX7IYnUtdB1IyiRrAGu9M8f/dzEw9s7xMSYOm2kH0NS8C4VhrpcXwiq7Bj9mjsAIlUfR7QIG6tOpoZ3ZFJIRcfe9aZbVz9HS8rK4dLl9gBmJC3FZWtkafeGg963vNds91cvXsDiBbUqtuzfV2YkyGuizbbPG3i02pjxl1VFw6i21q2QUK2ltsCD1BJMjmSSZOvOtbD9/e7y6QNIXwlgmuhVcwJI1Mljv8AIKZfOhZw/EKPDiFW0jarcFrF3G0gwquACDOp/nNPcXxDCojPYw4vgoQWu2b9pFnZ1bIZaY9NTrRXa26zoqPeF4ZV1NkBlggyrF2iY2EDlSjAYu53TYfOTab7r21fLy8BLSnw2k0WoPMtzzCcXa/dtW7fD8MxBJKJ3oa7lGgY93osSSBEmNgIpjxu+MNcH6RwvDqWEhFxN0AAEakKmkyN96GbgqWbZa1iZL7g4W022wBd2y7nUCk2FAtEi2BmkEP3RzoRqDbK3QBrrqDsKlMvnRJiOMi48WsLg7YYoATcuNlhgSTceFUHYkiAJ6yD3wF+4C1uzgnYbjD4rDsBJ0JQKxA05t1oz9Bv3l/SMVeuXe7Vu7W4lu7qeRt3XKhdAdidPQUnw7W1a44uX7VzLCGwlu0NvK+TLCyFnKNYJ3qtSudD3A8CxmQTg8Pz815Z3PRIryg8ELrIGLlyZ8TWbbMdTuzAk+5NZU1LtCAE14GphY4hFuBatSPEXNtWblCgHwxvy+NQ3MXcVlOcklVcZfApDDbKkAQRGkc61/h2WrtGq0RLbY6hSfgalbDOPMpX9rw8yOfqCPhUeLxDMczHMWBJLTuZzAcvpzqXD3MygEA5cySASVnMyNAnXMSZp34U1vL0/wClWkj1sMwUMcoB8vjSW1I8Kg5jqCNuVe91t41jTxA5gJ2krOvUb76aVvw3E28hV01hlnQEh8xkToCHJ16RQ5uqy5G3UESTO7MREEcmy/uijj2bC9WyuYKFkSQXgiT5TrrHMjKPevFa3p4mMzl2XUdd4HtqdNqh/SczF8pzGZE6CRBOwPqPapLNonL5FXMYLGY2JLKJbpyrRHs7BFW0/mS2ywYLtjdV86LbBKsSGzQxEyphhrz6aRzrMT2nvMQxdARGq24AG5ic33XBIJ0Kj2IeB4TbI8TXbgHK2FtJl+9Nx5Pp5OVFPh8MhAZUWNwua8+o+81wlcwHNVEUDhw0HSj9/uC/NmicUxN2FVr1wjdbanwnqQoEHz/PoBU9nAYl/MUAB8RN4EJ+1lcifQmaDbiaKPDaQbavDnrtsNZI6T61Fd42MoLHMQI1OgjaBsNKTPi4RfsJfIBzXQbPbNmzdVMZpcUi5lw2YnwkR3hvRsTqDPpVjHbm3mt2u4cu7m2ArAk5GCs+ULOX7x6Ab1SOC8NxWOMr4LHO4wMN1Fsff057evKrPj8LZwkKt51uEkmLuQAMczNdj7uhheftXOlN5p8sdWw6dW9CO+jYS3bbEYgg2u6e1YVmkBEykXSpgJ3jPCiZyjfWKjxDBvc+zICEm1cMg5balcqroCRCkHKJPXWjrQv3++xrENZssjRfLsHYKqLbCpEsYLHUAZzIANecNZri3LzmTdvTPUAgTHvPyp2SEcaWP9Ter8PJEoYcB4G1i333fWbtu8oCG2pHlmc0qNdYg6ggzqTTGdfnVV4PiTbyifCRtqdTpMTEyBr0Y1Z0NDki4yafRiZbh/GB9nhvVG/NasXZJSMNmAJIuHbfRkOmh6dKpVzGF2KEki1lUA8syI2nzpvwzG3UVFS66KXUkAiDLwZkcxS2rQKdF47RqBh7pCjy7x1I9K5De8ze5/Outdo73+6uNfKNZ28QGtclueY+5qYhkgrh+SHzpnHh0lh+LmpBpgj4cCO4/wCpc/8AcoThVwKHJnddhPJz1ot8eoEksB+yJ+Wara1M8pagl8Yb/Aj2a6fgAL1ZbwuGG+Hg6Trc56/49Sm8GjxHUT5Y3+OlS4bKABmOgH3egHrUoDmIL9nCn/hfV/8A5FRJhML/AIR/6n/yKYO6/i/y/wCta2cQkqQ06BhpEg7flVpFOQLcw2FIH2Z6jz68pH+8bTp8RUdrB4SSe7fps/p/+f1o5ryQBlVYUKpU3DA3iGMAaD10qFLyAmX3Omh6L0onFLYikzS++EUAMLgBmND/AO6aWG3w8mT3n1/86m41cUlftBoGPlufq9FpaDaie9EbeS5v/wAvpQ0EmWnh74EWwB3ka8j1P69ZQ3B8OGsqwYQc33ejEczWVVF2UO1cUA7ksII0AEkzznSEIPqahe9ooOuWQJIOh5CAOc/OjuJcMtWwoXE27xOrd3mhdvvMBJ32rMGcpRslu4VJ8LKzFtdriyAfTLEjea9MmquOx0GtbA7Ra4QqIS0+EBcxOk6DUsfDJHodKMwHCLtxDdL2rdsE63HyZjA0tqASTAA2jYTTe9gsRibkm2qmB9mqkQBOUjD2puDePLyknU1F/shLF5rOLuCyVRbhLa5lJIUd3bDMWBDGJBjpWeWZVV6/MrQX4PC4YM/evdYCMvdZVzTvmNwHKvsD8KJw2A18KKM8KneAFiW27vaTMagHeKIxXEcPbFs4O3cOVxmuNFpHAElQqsbrKSU3uaZdANaGxfFLtxcruFSQ3d2VW2sjYsYzP18RJnnWWfFpff8AoFzoMvYC3ZZRiLgUtMgGGGm3c5M4B28SATFanG2x3i27OhkKzyuUFAJygliZJI1U0kW8F9P661Fdx2mlZcnGTl1FuTY8x3EHckvcJ8MQIUQSdNPEdOpNKMTjgNqW4jHetGcI4DexMMZt2/xEat+wvP3OnvWOeV7tkjjbBhfuXGCIrMzaBVEk/wAh67Crr2c7EgQ+KOc7i0PIP2z98+nl96bcC4NZsCLaGTux1dvc8/YaVLxTjIU93bzBtMzZW8AnUwy6wQR6UqCnmlywH8sYK2F8V42tkd3bhrkbaQgGkn1GmnzGkVTbYuY26LKRGZmZzz3LM53gCR6wKE4jiSz5UEO8KcvqApXfRyweeRDg1duzmGtYTDszBTcCgk5l1PK2Af4DnsdK68ccOExWveYN82rFXbPF28NbtYJRmRdbomMzMBM6bhf+6KHu21W2qKIWBp0k5vzNVzjWJOIxiiZlwCepZvEfqasePaSY+HP2rlTk3kT8yR1TZX7QbORoyDMCwBUySZEE7Sq6+tWHhGJzKqGcwBzExqQdTptMgx0YVXGLFrwQkFmcjbQliR9dKYcIxKo4ZvvJuBzHi2iToD8hXQ4mPJlaevMvUCStFjvW7YeV8xVe8/aCrB+K5flWi8QCXkQ8gj85/vHn38s9R6iYGsuC7srSrZCDy0toDB+HzmveL8MZlS+kyqGY3AV7hzD2mT8+VZpKtBLR0DieIZ8I7BfCVGoYGIZY1+9MDbqK5y25ong3G37ruGG4QA67Kt+SQDoxCWxrI0J0NDqtDHQLoPeznBnxCXAjKpUrOaeauBEDrTA9g7x0N60dZ2f8qL/s8gC6M2UkoB6wGMfKrp3B/Gfkv8qTPJJSqn6fUihF6lHHYi7p9tb0j7r8qxOxV8f8e1t+F6vH6Ofxn5L/ACrBYP4z8l/lVd7LwfoTuolIPYy//jWtwdn5fCl54C2Z0F627Wzlfu7LyphSFbIpjwupj0kV0g2D+I/Jf5UNc4fbbzBTqTqiHU7ny7mrWea0p+n1K7mBQX7OXDrn/wChieX/AOusu9jLwM9/Z0bYl/XTy76fQ10K1hAohdB0AUD5RW7WfU/Jf5VO9l/i/T6k7qJybFdlmJb/AHzDA5QpGd9PEDJ8O3h3rZf7PsSyjLfw5mSCHuaggQfJ6/Wuq9yep+S16LJ/F9BU72X+L9PqTu0UfhPYvE27SobluROzNGrE819ayr4tox5voK8qu9l4fx9Qu6icR/8Ap9LQz4nE27CwpGe4GuNpPhsWCWJjo9KeNYjBvZe1hEv3bkoe+YrZRRmGYJaWCZXMPHrrSazYQEkgtJnU+u7R5j71PnAPp6V1J8Y29G36L6+oTlqOLnaHGOvdm93FqD9nhwtrlpLIAT8WPPSk1tEUk5RJ3JEk76n1rQ4qKDu4v1rJLK35fAG2w+/fFB3sXpQNzEHrQ1y960psJRCnxNaWEe4wS2pZjyH5k7AepozhHA7l7xMSidSNW/ZB/M1eOF4G3aXKiwPmT6k86TPKloh0cYt4J2URCHvEXG5L9xf/ACPvp6VakEDUioe8VRLEAep/KlnEcdcbMtm4TCuDC5QWABC5jJiA2s89qvBw8+Il5fewUpKCN+LccIRhZ8WWC8owhSSNJ3PhI250lxeJFqQo8fiy6f8ADuTrPPXNp6etD/pwW53upV7Yy/dY5iSDOwhlYHoXo/sn2fu32DG1cdEy6qyJOwAz3Dr4QdpOm1egx4seCHkvUTTk7Y27EcMXOL1w5ix8P95O8Et9mQSZ/ENx1o7thxSA4ViRox/vBMjwDxkhhBzyNPEOlEXbZtXHLoRkTOyu9wtAnVXK5VMkLMxLDppQe0vES2YSfExJ1LfViSdAPlXO4jJzy5yTelGnZO33mKDn7odz8oH1YVZceN9Pz/hr8qV9hbPguv1Kp8vEfzWmWNOhj8mb/KpDH2Uz0rmt/mIbFVES4kAX7msaqd43UHlPWvH2YKYKtKkHaYZD8JHyrbimmI0nVLZ2cHRQD4fOu2za9Sd6jugh1JB8Sldc267eYzsQPhXc4+NwU10FLoN+CXwwJXmZK6jKdmUTuAwYA67bmKsnD+JqlzurlxFUWkZc2hDNduCc20GBvzjrVL4fi+7ZwAPEM4khdV8yyzbkQQIJJUgDU0TxG8boS8kB0GUiQZEsSpImVYEjbSJ3ApDvIu9ez3BlHUs/EeDdy4ZBCbZdfDC3RO508YG+56EUsAovA8cF3C5Dm+7kZuYDAMjanxrsd/ehaTKDg+VgNUWbss5VSdIzNMnpbPrt4t+U8qsnD+JupCkyuYrBmQFSZB56jn1qqdlMQVu2+YjEFlJiYGGAhuTeI+mpnqGfDcUrWcG4ZnuXULFVABzi2C20Khy65ToeUaSiW5VPdFwweNS6oZGmQDHMAgESOW9Eg1T+xCqbzH74w1lWmQQBcuiCp2OZX5TpV1C0L0GJ2iPWsFSZK2AqrLojivY9a3y1kVLJRGRXsVvFeRUsqjAKytq8qgqPlR79QNiKDuXaiNymWCohFy/UDXKhZ6YcP4O9yC0on+Y+w5e5oXKg1EEs23uNlRSx9P4nYCrPwngSpDXAGf8Ayr/M0dgsMqDKiwPqfc86Ntr1rPLI3sOjGiW2xqbvCNgSYJgAkwN6hGYyEQuwBMDkACSfgATW1jHXLTg/fRg4C7Nki4bZO+qK0HSSAIrTw/BynU5LT4lSyLZbkVzH+Pu2RZdLgUmZzKs2hm6FiD8KWYlu7uGZCE5hAnxDlMiC1stz1KDbU0R2lwpUfZj+6kAnebLFUPsyxrzmlN9ziWRLSsRpkQZiSdhoN2iBIHL3rvYYRjFKOiMy9t2yKwC7wQzAkwFgkZmkhQfc/OumYLC4W0gNvC4hQupN90TaZXK99EJEtoFO5ka61zs7evYQOjPbAcDMrW1Y6agE6EQZ0HWmWFNq4CLZIbKxdiggaEAK+ckBmcLqBEzykZuKk5aLZDtECdpMXlTIUgly+YraUlCqm2JtHXckhtPEOlc+x97M1O+P48uSzMCSBqFCCP1V+6sliByzVWkGZvUmB7nQfwrm5Ja0LWrs6H2dTJhLYg+LM/zOn0ArTFEkERPpmKT6Zx5fflTW5bCKqjZVC/IAUpxolWGTvJBGSYz/AKs8p2rFF3I0VSAO0S5b6hgF8ABDF7uWCwg3B4niPNziedB3CChy5ZXK3htuuxgyzejE/CieNHKbXgNqFf7OcxtDvGhDIGaAIE6wBzrWzeVjlL3WBkHwwIOhkA/rV6fJHnw15Gde6RXHYQ9skMIdCNCCOhn4fGisPiFBDL/dOAYHeEKpiVBuZSxTaY1K0DhpyQ26mD78/rNbYPXPa1OUNdUs4Cqok3Ut230LFiG8JB051z+z8iUnjlsw90M8NYa3fIEZWBJGmjLEEE67EiNtRzpoGpfwy7K5SIKgxoAI6b7yT8D6UWGoc2OWOfJLpt8BUix9m72UgnaMTr0J/Rf4KflTXhxKNw4rAZcKx1Ghi1YADc48R13E/AxdmLBbCOBEs90azGqoNYM8vccq0xS3LV6yqDP3eHvQNtM2HHrB02/gRWVq2DsMeC4gtexd6Ql3v3XXKZt27SkW3y6sA5cq24zaGPDVm4Rxi3fVSkyyhwDzVgCHQnzIQRqOsGDIHLMLxOUxFwyrZsY4IO0ZxAkeIeHVTofenacZFnh8vbHeWLSOkErm7uyqju33B8IBBHWQynUXGi1M6QWPT8q2Den5UownEWQhL8a5ctweVi2yv+C59Dy1OUOAaFjDK2FeVlUWZFZXtZUIZWV7WVCz41dqzD2GuGEEn6D3PKmmA4Nm8VyQOnP/AEp9h7KIIUQP6361Tmg1AX8M4Qqat4m+g9qcIBWoAqZVpLd7jEkbIgrbvSCQBJAk8gBG5PL86lVBBkGIMwYPwMGPkad8LuW72GuwqhrcncOdGVvOAAQVuXASAAda38HghNOc1dOhWWbitBbwriIF23LFckOy8ipYo+sakIztzEK2gMED9orLq7BWKkyQ6z4SviRgR+qyj4Uk43bKrK+a3vI+7qPyg/PrXl/iZe2MupIMkwTB0gyPaCDz+XZx4ORpR+0IdzqSBrvEmvIobzjzTvMAHbkQqadQaZcJ4HDB7jtaMZgFzB2EAqYA2M6GouAdmLuLZjbhcgl7jMEVZ2kn+tKt2N4LhbKsv+0rl26FWO7t2mB9CxXeY1zaVeXJGH5a9NR1UKlx1vMC3eXVA2d4MnzEFdROukke9T8ddUtW4NxTcVsyd4WVgwJAcETorIfXv/1TUWFwNpy2XvTlDEHNYBOoFtRNkgMzELv96ZpHxfFltWuG60Ze8OmcBmOYDkDmLddaxcRJRWgEnoI+K35qbspYz4m0IkA5j+4C35gUrxTyatHYOz47jmYCgD3J/kPrXLyOky8aLbi33pNjtUYZ8kiM+2T9aeUUwxT0q4gU7tu88keL250jGvaQ9kPaXDG3ctN3wcOgZbhctmnXMzsNRJYS34NetCi8djikj9U2o+ELHSmna61ZW1hDhyzW2DMk7iWPfoSdcy3ZMRHjPQUkTEWuVq78TbP5Ecq9Vi9qCER1RuzjvTBkOA0yDq4DNtp5iw+FRYk5WW5lDG2wcKwlTlIJBHMECvcdeBFt1VljMhmOTZxsT/iEfu1I7A6g71w8y7rM/iSI3wFlgxYKmVrAugK+ZUV2WAPUGV110oxTVZ4F4GZJGrLA0nKeftIUfu1ZFNa88u8an5ICZYeEcUax3ZIJsssMAJ8Re7BB5GF+IBq4thUZs4QFsmhULJHKG/LkZg6E1x/jWINm7YvZWZO4yuisySDdvwQy/eUkESCNB61fuxHGWSLNxMttlBtO1zP5gGCkhAIMzvodPYZ4VPHzx3W5K0sVcW4Wy4O8+WCRinIIjwvcusCNTsGAInQ6H1B45iZwrW2EnNbGsGZdV+BgxXQuP8Ma7hriJHiENOYQDozKADmaNI0zbchVT7Z8MIthwAC12yCASQSbikFTAmY00E67EEVkTvcW41sWI8byWMQt2GAtuFZgIYi3IV1Iy5ttIgxpvlBvZ/iF63hcNduTcS7atMwEl7bPbDEICSbib+GSwjTNsOf8Ux5/RMSrE5mtOAfxSuUA+vOatHCscbX6OLjzYHdCTobRW2Y7wfhg+foFzbZiEo0XGR0DDYlLih0YMrCQQZBHpUsiudcDxl1sRj+7Fsfo7oSraJdzqzEPocjiD9oNTPiDQCLlwvG2b0gJkuLGe26qHSdpAkEdGUkHkTVNDExpNZNCY4BLVxgAMqMdugJqu/2fXbhwNlrrtdc5pZzLHWN/hVKOlluVFtmsqJHWNvpXtUFZ82hTUgFZW4pA88LAAknQUxwPCL95GdQAibmVLH9leY/WOmhiYoRBIMKrHoQW+MDcjerZ2NxodRJTMjMgCAgXLV2AkA66Xivtr1rqcHCKxvLVtP5CczaWhSMXadUudyxDldDMzz0J1kiRPrRHZDi9tHMmFZee3iBUhhyAFwn4CiOJWDbuZSOZA9laBH1+dVHiR7m+WHkaT8/MI99fj6V1Wk7/APQiEuZUx9xe+BI5nKCpnQQIO0H5nXlpVfs2HU+ASOnMe1H2Ea+4CjMzHQAjUnoTt8TpHpV87OWbGHs3GFhb+JUlSXyvbtmSMtuJ7xtJ09NYpmSccUPF/foOhDlQHwbhuNuW1J4bcZSqgBWwttSo3bK5kud851NecW4XfBzNw+/b8zH7fDgQOQGaF1id9tql412pxhuZblxreUAKqNlWPxCDrMbn0ig+EHvHNy4C6WxneTJaCITXdnYqg/aJ5VkUci/Mdftf1LBXxb2rd2ybT2rhCyWYTDrAy5SdkZzvM3VJjKJrHELvIbUz4himd3uMZYltRsSTLsPQtt6BarmNu1h4mdyr7sVuwTc10HseuXCyQSXYnlsIA/I1QLW+3wrpuHs5LSL0Uf61z8z0ofjRriLg6GgMUUKkXdLegaRykcpE+1FX6X4nD96DbOzQDrHMczsPXkKHEvbVBy2GfbyxZSzY/RXz4diz2mmR4oW6hO85rYJ5gk+1VlcadIsIN9Q76++YH1+dWjtrww4TDWbC3e8UNnRiu/eAF1mdBNtX018Y6a1S3j4WO4WdPEGg6fz9uVen4bXH46sRDYzFXS1tsyBYKsIadvCREDk0z+r61mGaU9tKkt3GusEFsjOco1GmYwPqRQnDrgPxE1ze0Ycs0/EmzJO8RLtq66l1RhmUGCVmTB6z+dODxZJlFYoSxUkgErJiQCYMb+oO9Kr6KQQdiNa3wmNa7bt2CoDYcXBmU5c6swPiG0qc7SeTHpRdnuM3yTXqE4p7lguXBftAiRlGQjoZZgfYyR+6aTcLvW7Lmy9s3Hdl7ogxBJgowIMgkjYHXlqYK4UHUie9NuYYLJEcyAJBKyG+A61vx3AsQY0cahhoQQZVlblyg+1Oyx/pc1r3WBs6Os9l+MvesvbvJkvIBoWYlgCJYyigMJ1A5Qedb9pcA9w28hQIt1bjZs5gqcw2+6WjMP3hrNct7PcSbW9cun9It3RmQLJbSRcYAgQSpBPM7711vhHF0xCrcXQSZDAggj+HQ1m4rh+V95HZ+jBehSe3XDclh3URma2jLvBZ15gbEag85HWicFjcjJ3myk5W6AggK3pr/DnTrttw53t2kt2sym9ZYtmVVUJcDm0wbdWI8PJSxEgGKW8f4RA720CLTGCrea02xtuOk6A/DpOTmAlGthR2QxDJ+nXNBbN823UTmUKMqkfiQSQViQNVmMp6Ni7dq+ovK2S5bUul1CCyqRJyna5bMaqZUxrqJHKezGKy2binZ8RdIbp9oAZ6iAKtHGcc1nDYl1gRausyzAJZTN20eRJMsuxmd9TUlqXFjXFdrlucOvu5XM2GvtauJPd3stt/IW1S5prbbUaxIE0z7HpkwVhTvkP1ZjSbscuHu8JtWripcUWWzq0FSQWYqfUE+hG4oqzdbAgWnl8MijK41fDoDAF4DV7Qj+9AkDzDTNV76It7It9vasqLC3QyKQZBEgjUEciCNxWUsJHzy75d61u27mm6A7fi+Q8v5094XghhwMViLYNtHVXDrJQXF1uhevjQz0I5HV72n4cmUlQNZJIG8jeuzhw4sDSq2+v0JlzNbHN+M4y7asgqZAcB23YLOnzMgn1ii+GYlkzvbJymPEs+EnwtPqBckA9FqdcKtzPbcFgQVMcp0BnlBJPwqpYbEPZuFGJgGGE6HQgGNtjp6GtEFHHKSS0lXzJGXMqL3x7iS3W72YzBXiSBJtoSoMaGSfnVSxIDzIEUQ94sAJ2LH08TFiR84+HwplwHg63Ze7c7uygLM3MhSAVtj7zyYjlzrTCMcUblsXjhylfsYF1M23jrP9a/Krd2bx3EFK2rOKw9rMZk2zqeWY91rudzoJobE2ltgOoIQlgpJBkg+WQNSBofnERUFu9m0nff1+nOgnijkjpsM+A/xNnF3IZ8bw4z+NXVxI5AWSQDGvwpTj0xNhmtXHtZSsTZBy5zaY21IdVIIVp8ojOpmYqXhaCSzKWVBnZRuwEQg9WYqo9WoPjGJLXGzEEoXDEbNcZpvuv6peFH6ttaxZX3KevogZOkKcZcAEDYUivNJo7G3t6WiuTLUCKGvAMH3l5ByzAn2Gp/KuhX96pvYq1Nx3/Cv1P/APKtl65WXJuaILQHvUr4nm7p+7nPAywdZkUwutQxxCp43jKCJnURI0Podj6E1eJXNJ+JctgnG4i63DVS8jZ7dxSmYkk2bgJBVp1GcAAbAW42Olds4rD5fETngzJgAyIIXLqMsjfc/O79qMV+l4K3iB/6bCQIZSYB9OQ2E4hT7UrDYJ3HhWRMTI9NNT6ivUcO/ZdutREOtnpx1oQVuAEQRodxsagxRUXmZfKWzr+y/iX6MKmWxG9a8VQZbL9VdNuaNOv7t22PhWftCCeNS8CSJb0VHguJnDXu8VAy3Lb2rqtsyuCCPQwTr+rW1ppQelQ4iyrAg9NPQ8vrXGxT5JJhons8OVssKjSBsBOonn8fiDT/AIbhz3RRky5NuWZG6eqt9GHJaStjVxaWF7sC5atd22ggqGJVveXafnWYbDG26utrUGR4DBjzAkDYiQfQ16fJD+pw1oDJWjTiGBNq6t4HNkZWK7ZgDyP0PpNXPs72l7u6btgIbJaCuS4GyzOVpu5Q4WdQIJJ5GAo4jhVuLzgiVneDyPqDIPqppHw/iP6I1y2GYW7oXxISrrkYMsEEEgMIPoa5fCz3w5Ad0fRF7FJetKysGRoI6bHl9CKVcUwAcZTvplaQCY2UsdrgHlY6MJU9RVOx+PuLAud69q5lKsxZwpOzAnYHNr+7Vzx2BS9bK3FBUgaddiCDuDsQRWPPgeKXKA2cq4Ap/RrTGfGC/vLNJ+YPyrftDjnXBXrZGYFYU80Mjb03+dXfEcAUWsiKVYLIAzNnAA8aqTrcUABlEZ1AI1AimdreEX7eEW5cFkpde0Ea1cZ8+ZpBWQAVIBM+1KUgeVp2WjBYAmzaCFUu90iAme7vgIB3d0DmBoGHiXcSNKsPA+JC5ccXQyXFVVZG8yHcHMD4geTjf6CDgnADYttauMrS2YgSAhO2UcpOsjnND3+GA3GJco6lVt34kg6+G4NnttoCp3jSDBoAlehUuOdtbOFxF7Dpg2K27jrKYq7aU6kki2gyrqTMc5POsqhYjF9673GEl3djvuzEmJ5a1lNsB3ZYsLeFm2S6hsPdTJeyiWCurozrtLhlUnfyb66O+zPExfw3cXT9rh/Ax5MkkIwPPbL+6DzpHZOfCtIk22GYRutxSpHoAVn9+lvB8Tlukz57GVuWYhkAI9yoPsTXoMuNPm8U/v0CkrTQwx2OEsEJC7ajf1/VEEa+tVTjNgOwKsC2UawQOuXXeNp25UfxHFDZRuNSRqCT5ddoAGo6x1FB200mjhiU1TCxY6ArN97ZAdSNAQD05EHmPWrDw3tFb7y098u62ysISYhQQApG2jHWOZ60LasAjWCOhE/HpW7YeySPsbY+BH8at4pe7djx/wAR7TYC5JRXTxZghRSg0OnhVWOp3nlzmklu9hwdL8j9hvj/ABqNMLbBH2SddgR8Qaa4NbANy4+FsFEWSpQanyoqhWXxE67HQNpS1CWJabfEo2TjFvu2FkEshz5twXMJYEHZULO/qwTpVfxDBVCjYAAUTicMLVx1UxCqtwA+HvASXVRGioSEjqhNKsbdrk8ZNOVIVJ2wHFPUCLJrHMmvVrCEi89ksMEtEz5jPy0pm5FRcNt5LKLzC61jmsknbNCIrgpZxPDtctsixLCNdhqCSYnQAGj7rVHYvKrAtEBlOugMMCFb0YjL+9TcKTmk/EqWxn+y7mHw1xb6qTcsqyanVc9sXAQyghgww7QetV1WuDZwf2hJ+dXXiPHkxGFVLpm5ba5mWNWtgGXHPRQtw9TZbrVVwtgHdgNNwMwO20ETvv6V6nDatT3EQ62Di/e6r8v9Kmm41q4rQchW4I0gSLbkacy9qf2PSpmsAHQyIGsRqQCRHoSR8KmwNvMxtzHeo9r4upCf58h+FXngp4pJeAToAwD7ipLiCg8HdEg9f40ZdBrzMiRNuA2bIxaLfnurkzBjzDKYPLVgfjWW1KyA7jkcruJ+u1LccpIEbgz+U/l9Ka4G7dNjOERwjrmzhiPFok5T1Vxr1Fd3s3OnHletEGfArk5rZLEmWSSTJAl116qpI9VjnQ/GOGo2u0zBjYx+VCpjbgIK2bIIIIYd7MgyD543jlyp2h722GIUBtwuysAMwE7CTIHQig7SwOMlmiq8fiBJU7FPCsVau5LNy0nepKK0H7QEyoJH3gWKydx9et9lsTcW0uHuW2TIMtswSCqz4cw0ldh1A9K4zjeH92e8U6q0kdR1/L4U+wNrD3it3D2gBCsVUnPbKqM2ZFOgkFgQIIO/Kii48TiSem/zKkup3s4MPbAJgiCCDqpGzD1Fc47cE58PZ5Liku3kVGKqIZmxCEDwowJLDkwJ/FNz7H8cXEWiriLyaXFIgn9aPf03rOOYRXZGhcyE5GKhss+41XqK48oSjJxkR7aDu9ZFwZlOpGhB0IOusbj+dV7Fk2rOKe6AYS456AC2SBrv5T86zh2M/R50y4eQHQf/AGrHmOuHbkfuR+HySf2ikDh2KeYPcus9QwywfnQLcKr1OOdm+zFy9hrdwRDZvoxB/KsrqH9neDtLw7Dhmg5WJH7TsR9DWVbYnlZyjg92QgJMXrImBOrATlBMZs6EClrXcl2VgZe8CzIkeLL5STmn13I150P2VutdRLSqWdSUTKcpBc5rZJjRQxck6aE6iKc9qMLbW4Ct0XMyWrgYCA6ugOf9XXMAOgr0+Gccijb1aHVqIyknTWnf+w3t4dcRdGVXOW3qvjOswJ2EH8qBwxKEzbDNBEOGlZHmCgjxDcTI12NWHB4C9jAb168zFVKJ4lJXTaCDC6DTwz10o8s3jrWl97DBKcG4t96VZbebKGIAUmDoGJ1II2APOoH9Nd9YMbesH6VGyn1P5c9tdv8AWtBJOv5U2PmywlHnn/Xwpzdu9xbEjW1lvMDOt9wRhrTIY8q5rp30Da0JwqwATdcSlsZ2GhzEaIkEjNLFZAnSaG41dOYWmILIWe9G3fP51/cAFsdCrRvWPisqS+AD0FjmBEk9SdSTzJPOlOKuUbi7lKsS3KvPTbbsWiMUZw3Dl7iLG7D86CWrJ2VtTcnoKXJ0hiVst1yhLhqa4aguGsyHg9w0p42fsbnsP+5aaXTUNqyHaInaAebSAs/vEH4U3FHmmkuoLehF2dxKuj5gC62mdeZGdMlwgDfQrp6k0mW2wJ7tsok6ch6D0q/Y3D2DhwyPHd3Llm6x3LXJtvrPlzmzcG2nxqmjDNnKQc2YiNtZjWdteteqwtSu+hng7bBc978Y/r4Vspv7hwCNQZMgjYjTrRhwjBA+hUmAQytqADBg+EwwMHXWsKRTko9GNBMehFxiQBmhxG0XAHEfBhpy25UWrArPpUfFtRZed0a3Hrbcn/su2x8K8wjyI6V5jiIcmSS8GBHRnrR0rTh2OyhsOz5ULhgSCesTH7UfP4+3BS3GW4Obbl9dPrTODzd1kTCLE2DOysjREw6EE9Vg6rtrRvDka2SlyArcyykKw8raE6alT6NPKkz4LNat3WUaykyZJUBhp0CMon0qEYJOn1NemlF5Ycr2ZVWh9xXDFlMaEaEf10qv4S2bFwFiVUgjMpggbHXqAas2AdWtKRuvgfnv/dt6AgZT6p60p48pyleR1Hpyn31rz8HLhc1SAi60LRw7EX8LiJXE3WyXJZWaFuRPm0kgqxPxrqOG4ouItrdTUHcTJUxqp9R9d+dcC4Fxq4ItuouALCAkg7eXNO09RVx7K9pXtXFDWAtpyodjdmBtniNSNSSNwSK3cTgWeCnFalNM6bd3DpAYaQdmB3RuoP0qp9vcQ1vhty0gJsO9tVnzWDnBNl+q6DIemh5E2s3wdgD+X0qudp+zxvFSWOXMpe3LFXykRCq6w0SN9feuLWoN0XnsxZyYPDJ0s2x/kFZSLAWOIpbVbF7DXbQEI9zvFcryDAEiV8vrlnSsoKGJ+R86dmLNxLgvpcNvJIzKYbUHQfzqw8R4vcxGQ3rhfIuUEkmRJOsk+KTr6KOlAEwgRQAPc/HlUCJHT5n+VdDguKeGXtK108UM0C+/I1BgmNeY1mZ3H+lMcP2pxlsZbeJuKsfiP0naaSl/Rfm1eG56L8m/nW6facJKnjv5fQvQet2yx8hv0q5pGmYwY6ihD2mxms4q7qIk3Gn4GdP9aVtf9E/5T/Otf0n9j/kP/lSH2hBbY19/sTQKbidwsjO5fIysJJOxB3qO425O5JJnqaiVQ5DnpEAQNCdSJOta4l6VxXF99FJKhU3eiBMS+tL3MmaIxL6UKKwMtHoq29kbMIz9TA+FVMVfuD2sllBHKaVkegcFqFXDUDmpGNQOaQhpDdNRLiQhDMYXQZukkAN8Gg/Ct3pXxv8AuX9h/wBy07FJxkpLoC1oE3kZma3nIW9cAYDNlLFtJjQ6sdPSgruNe3dK3SxZDAuDdwphbnWdAZn60X2cfvCinUkKy8zntGdP3Bd96DxTZ3OYT0kCREge2gr1afO04+An9VEv+0Lf4v4Vhx1v8X0oQ4VPw/Vv516MGvT6n+dM5Z+QdMLuYhXsOuYSjrcUaDQ+C4B7zaMfqUNg3hvfSieG8OR7i29RnOSZIgsIU+2bLS6w+x9jXF7ShWS/FAPcZ3PaoLwBBB2Ij51O+ooW5XLQRNwfFq6Lausy92W1UBj4goJCkjN5BoCDppvTN7VhjK4mzvzlI5DQloPOJMdaq7iGzDc/mP8ASmZt23VWKiSCCQSJK6cjvGSfU+tek4HPLLBJbolDfCFbb63bTKZV8t1TKnWV9dAwmIIE86NxFoMIkMOTLqGHJlPQiPnVaGDT8P1b+dPOEEG2yjzJ4vdNm+Kkg+xY8qHtHhpSh3nVfwBOPUVcSwuSLqeFl36+jfAx8/SrPh8WuKHf2sqAhc9ssBkIUKwzNuhyg5vU0l4zYJWRz3qvYa49phEjccwCNdD1GorJwPENNQZFqdw7GcSZfsL2moFt5Ujn9mSNtpBPL2E2t0m4q+1cGtcNBAOa6qsJUlioIPQ5YI13muydieMjEMAwh0ABAMyAIDa6yYq+P4Vx/Njt1BcR7e4KjMSV36NH0mspyBWVybC5T5UY1Gxrd6hJp4xHpNeFq1JrSaos9aoyK2Zq1mqIEYZ/APSfzn+NQYh6yy2h96gvNVMU1qCYhtYqMVjGTWKKEIOwGFzkA8zV9QgKANx/KqpwBJcelWVjWfI7YyJ45qC4akuMagc0KCsjahcRhe9U25jMRJ6AMCx+QJohmrxNc3LTfpJA/jWjBDnyRi+rKb0PbfD1wtu3iFLjLcVgGZSTb2ckKAQTmkH39KB4lhGS86vuCROvigmGE7gjUHmNaN41mfEX0DBUD3EGbRcltiq77GFFK14hnCpcP2iDJJiCqiE16xpruANa9RFcjiughWqZPbsSQOZ2/rlWKtS22OhBMjYiZGs6EV46R6fWtGoyzQOyEOnmUhl91MqfmBUPGbapibqp5M+ZP2XAdP8AK61MVNa8ZWVsXBt3ZtH9qyfr9m9n5Gub2njuCl4AyPMJcla9cUNgn1jrRNyuA9GRAmLsZkIHm3HuNuXw+NNOCA3sMLdtc1w3FMdAtu6TBOg1MesqOlL7jUFg8QbTsDORgZidj0I+P9Cuh2fmUJ0+pbLBewp3RHywJzQxXWCWKgZROgkDprUeGvNadXA1XWDz6hgeRBIPvUb8RxYANvENcX9YiRrIU59CYgiD8taifiWNPmYH42ffkdNa76yuqkv5K1LJdtqQCuttxmQn8JJGUnXxKQVPqtKsZw1WBGg5huYPL4cj715wbFXie7ciJBQSvmOhCweekj0FG4xCVkbjavO8RieHJpt0F7OgTstjxcH6M48Yb7Mydc0K1sx5iYED5dC+4fj2w90XEuAOh1BdQdN1YDUDlr/Cud3Fhj8Pp/W9N8GRfBa7LOoEtLSRtqQdYgfOutwuXvoU+ofKfRVvtpgoGe+itAlcwaCeUoSD8DXlcEGDtDSPq1ZSvwmPmXYteo3rKyuSWRGtWrKyqCNTXlZWULIZb2PvQt871lZVCnuC1vbrKyhLH/ZnzN7D+NWBjWVlInuNjsRNUL1lZQoshNbWNz+y35V7WVq4X+9H4oroBcaY99c13M/EwSfeTQXaNRmwxjfDWyfXxXBr10AHwFZWV6TifdiA9kAWrh6n51MLh6n51lZUiwjZXPU0ax/3c/8ArL9bbT+Q+VeVlK4z+zIGWwPh/MKPu7VlZXnZEiDXKEuV5WUeL3kX0DMAx7s/tW/yuVOaysr2GD3EWj2dPhVmxn97c/bb86ysrl9se7H9xWTcrt8eI+9edi1BxCgiQQ0g7HTmK8rKy9nfqL/Sy03La5nEDR3A02AYwKysrK7kdkAf/9k="/>
        <xdr:cNvSpPr>
          <a:spLocks noChangeAspect="1"/>
        </xdr:cNvSpPr>
      </xdr:nvSpPr>
      <xdr:spPr>
        <a:xfrm>
          <a:off x="6143625" y="29356050"/>
          <a:ext cx="304800"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114</xdr:row>
      <xdr:rowOff>0</xdr:rowOff>
    </xdr:from>
    <xdr:ext cx="304800" cy="276225"/>
    <xdr:sp>
      <xdr:nvSpPr>
        <xdr:cNvPr id="5" name="AutoShape 5" descr="data:image/jpeg;base64,/9j/4AAQSkZJRgABAQAAAQABAAD/2wCEAAkGBxITEhUTEhIWFhUXFxcZGBgYFxcYGhceGhkZHRgXFhcYHSggGBonHRcXITEhJSkrLi4uFyAzODMtNygtLisBCgoKDg0OGhAQGy0mHyIrLS0tLS0tLS0tLS0vLS0tLS0tLS0tLS0tLS0tLS0tLS0tLS0tLS0tLS0tLS0tLS0tLf/AABEIAMIBAwMBIgACEQEDEQH/xAAcAAACAgMBAQAAAAAAAAAAAAAEBQMGAAIHAQj/xABHEAACAQIEAwYDBAcFBwMFAAABAhEAAwQSITEFQVEGEyIyYXGBkaEjQlKxFGJygsHR8AczU6LhFSRDkqOy0nPT1BZEY4Px/8QAGgEAAgMBAQAAAAAAAAAAAAAAAgMAAQQFBv/EADMRAAICAQIDBQYFBQEAAAAAAAABAhEDITEEEkEFE1FhoSIycZHR8BUjQoGxFDNSweFi/9oADAMBAAIRAxEAPwCy2/7SLI0KEwByIn86Y2f7RMIRrI12hv8Ax/jXGhPp8xXo+HzFE35gqJ2ez2zwQBBvAyxIyiQAxkTtB60QO0uEugql5cxBUAwJMcpOo9dq4ir/ANTW3eUXODyHZcXxTDsDlvJqCNTH515j7EhnAJBIgQR95TIPMfyrjveV6rxsB8wKneOy+Q6tw67cN3JcJ0ViNAIIjXQTzNJOC8M7xGt33Vgyz3Z8QK2yi51UMChEhQ4g+/OmLi7n4mnrm9I69Ku3Du0lnKlrO4BBEoCHBLyoUxHMemkVfNYPLQ+4Rw02xci410MVADqpdAubwlv+Kni0EDLyC0xlgQQToerctIAPL9XTbfnSvGBwh7lszF5lRoDrIKmcmi89CW0igf8AaWI8rP3dzXUqpVp/xFAO+viX5HeptuXqwzEcPdlRO91WM1yWRn6km0yw8RuIkTGsADEYG8UYHGsjO9vxMO+IWDAkhHXUCVDHX3rfEY+8FzH7Ni0aKtxfLIZf8S0ekyCD4jtUOB4z+jZ7twBFclWyA3FZiJL22JBAhWBRhKkCZnQdGSmhXcwmMsW7gv2rN9TuRIuL4TlbMFlSCGlcx23NULjJVWBm6wgmS4EQB0TWu23L6XAgeM7Zzd/AA2ZRqdACrHnzqtdp+ymGvZFGa2TIzJbLkFyACcqgd3puxEdanIrui9aKzwnh2LsF8iPDBrbgXUIYGQykFCNCPgRVns4y4vDzhlw8XAAqqRnQrnzS7s5zNMnVYBMRRNjhdvEO72ls3cuQu+VToy5gf+X12FVLtdcFi7cFpbLKjqp+zAnOhYFYMRy6eHlMA4Q5pVsDK6DOE2b+a4b1tE8IylQgnWTIRF6DeaMUnMRGhU6+xX/X5Up7J8QF03fskRgqA5RGYeKGI11666nURMU95n+udOaa0YlrUT4EMGxCMZHeWWG/O02nyiguK8RuYe4rWFt53tsCzWldgCzA5GJGSQBtVixeFCgMFg3IJP4sqhRPwNNOAcJS93bPatsAxGZ0DHV0Ea6R4jy50MnoRb6FP7JcdxK4lR3nhuXGJQ2Vyy7AsLfj+yGg1EwBEVPjD9ox/WNW4cEu2d3UqpGYLh7VsEqdGldRtyqn3/O3uamMK3QLjMdds2nawge42RApVnPiYGVVdS3h/OlmK43jsRiLSNh7Nq4NrQtX7IYnUtdB1IyiRrAGu9M8f/dzEw9s7xMSYOm2kH0NS8C4VhrpcXwiq7Bj9mjsAIlUfR7QIG6tOpoZ3ZFJIRcfe9aZbVz9HS8rK4dLl9gBmJC3FZWtkafeGg963vNds91cvXsDiBbUqtuzfV2YkyGuizbbPG3i02pjxl1VFw6i21q2QUK2ltsCD1BJMjmSSZOvOtbD9/e7y6QNIXwlgmuhVcwJI1Mljv8AIKZfOhZw/EKPDiFW0jarcFrF3G0gwquACDOp/nNPcXxDCojPYw4vgoQWu2b9pFnZ1bIZaY9NTrRXa26zoqPeF4ZV1NkBlggyrF2iY2EDlSjAYu53TYfOTab7r21fLy8BLSnw2k0WoPMtzzCcXa/dtW7fD8MxBJKJ3oa7lGgY93osSSBEmNgIpjxu+MNcH6RwvDqWEhFxN0AAEakKmkyN96GbgqWbZa1iZL7g4W022wBd2y7nUCk2FAtEi2BmkEP3RzoRqDbK3QBrrqDsKlMvnRJiOMi48WsLg7YYoATcuNlhgSTceFUHYkiAJ6yD3wF+4C1uzgnYbjD4rDsBJ0JQKxA05t1oz9Bv3l/SMVeuXe7Vu7W4lu7qeRt3XKhdAdidPQUnw7W1a44uX7VzLCGwlu0NvK+TLCyFnKNYJ3qtSudD3A8CxmQTg8Pz815Z3PRIryg8ELrIGLlyZ8TWbbMdTuzAk+5NZU1LtCAE14GphY4hFuBatSPEXNtWblCgHwxvy+NQ3MXcVlOcklVcZfApDDbKkAQRGkc61/h2WrtGq0RLbY6hSfgalbDOPMpX9rw8yOfqCPhUeLxDMczHMWBJLTuZzAcvpzqXD3MygEA5cySASVnMyNAnXMSZp34U1vL0/wClWkj1sMwUMcoB8vjSW1I8Kg5jqCNuVe91t41jTxA5gJ2krOvUb76aVvw3E28hV01hlnQEh8xkToCHJ16RQ5uqy5G3UESTO7MREEcmy/uijj2bC9WyuYKFkSQXgiT5TrrHMjKPevFa3p4mMzl2XUdd4HtqdNqh/SczF8pzGZE6CRBOwPqPapLNonL5FXMYLGY2JLKJbpyrRHs7BFW0/mS2ywYLtjdV86LbBKsSGzQxEyphhrz6aRzrMT2nvMQxdARGq24AG5ic33XBIJ0Kj2IeB4TbI8TXbgHK2FtJl+9Nx5Pp5OVFPh8MhAZUWNwua8+o+81wlcwHNVEUDhw0HSj9/uC/NmicUxN2FVr1wjdbanwnqQoEHz/PoBU9nAYl/MUAB8RN4EJ+1lcifQmaDbiaKPDaQbavDnrtsNZI6T61Fd42MoLHMQI1OgjaBsNKTPi4RfsJfIBzXQbPbNmzdVMZpcUi5lw2YnwkR3hvRsTqDPpVjHbm3mt2u4cu7m2ArAk5GCs+ULOX7x6Ab1SOC8NxWOMr4LHO4wMN1Fsff057evKrPj8LZwkKt51uEkmLuQAMczNdj7uhheftXOlN5p8sdWw6dW9CO+jYS3bbEYgg2u6e1YVmkBEykXSpgJ3jPCiZyjfWKjxDBvc+zICEm1cMg5balcqroCRCkHKJPXWjrQv3++xrENZssjRfLsHYKqLbCpEsYLHUAZzIANecNZri3LzmTdvTPUAgTHvPyp2SEcaWP9Ter8PJEoYcB4G1i333fWbtu8oCG2pHlmc0qNdYg6ggzqTTGdfnVV4PiTbyifCRtqdTpMTEyBr0Y1Z0NDki4yafRiZbh/GB9nhvVG/NasXZJSMNmAJIuHbfRkOmh6dKpVzGF2KEki1lUA8syI2nzpvwzG3UVFS66KXUkAiDLwZkcxS2rQKdF47RqBh7pCjy7x1I9K5De8ze5/Outdo73+6uNfKNZ28QGtclueY+5qYhkgrh+SHzpnHh0lh+LmpBpgj4cCO4/wCpc/8AcoThVwKHJnddhPJz1ot8eoEksB+yJ+Wara1M8pagl8Yb/Aj2a6fgAL1ZbwuGG+Hg6Trc56/49Sm8GjxHUT5Y3+OlS4bKABmOgH3egHrUoDmIL9nCn/hfV/8A5FRJhML/AIR/6n/yKYO6/i/y/wCta2cQkqQ06BhpEg7flVpFOQLcw2FIH2Z6jz68pH+8bTp8RUdrB4SSe7fps/p/+f1o5ryQBlVYUKpU3DA3iGMAaD10qFLyAmX3Omh6L0onFLYikzS++EUAMLgBmND/AO6aWG3w8mT3n1/86m41cUlftBoGPlufq9FpaDaie9EbeS5v/wAvpQ0EmWnh74EWwB3ka8j1P69ZQ3B8OGsqwYQc33ejEczWVVF2UO1cUA7ksII0AEkzznSEIPqahe9ooOuWQJIOh5CAOc/OjuJcMtWwoXE27xOrd3mhdvvMBJ32rMGcpRslu4VJ8LKzFtdriyAfTLEjea9MmquOx0GtbA7Ra4QqIS0+EBcxOk6DUsfDJHodKMwHCLtxDdL2rdsE63HyZjA0tqASTAA2jYTTe9gsRibkm2qmB9mqkQBOUjD2puDePLyknU1F/shLF5rOLuCyVRbhLa5lJIUd3bDMWBDGJBjpWeWZVV6/MrQX4PC4YM/evdYCMvdZVzTvmNwHKvsD8KJw2A18KKM8KneAFiW27vaTMagHeKIxXEcPbFs4O3cOVxmuNFpHAElQqsbrKSU3uaZdANaGxfFLtxcruFSQ3d2VW2sjYsYzP18RJnnWWfFpff8AoFzoMvYC3ZZRiLgUtMgGGGm3c5M4B28SATFanG2x3i27OhkKzyuUFAJygliZJI1U0kW8F9P661Fdx2mlZcnGTl1FuTY8x3EHckvcJ8MQIUQSdNPEdOpNKMTjgNqW4jHetGcI4DexMMZt2/xEat+wvP3OnvWOeV7tkjjbBhfuXGCIrMzaBVEk/wAh67Crr2c7EgQ+KOc7i0PIP2z98+nl96bcC4NZsCLaGTux1dvc8/YaVLxTjIU93bzBtMzZW8AnUwy6wQR6UqCnmlywH8sYK2F8V42tkd3bhrkbaQgGkn1GmnzGkVTbYuY26LKRGZmZzz3LM53gCR6wKE4jiSz5UEO8KcvqApXfRyweeRDg1duzmGtYTDszBTcCgk5l1PK2Af4DnsdK68ccOExWveYN82rFXbPF28NbtYJRmRdbomMzMBM6bhf+6KHu21W2qKIWBp0k5vzNVzjWJOIxiiZlwCepZvEfqasePaSY+HP2rlTk3kT8yR1TZX7QbORoyDMCwBUySZEE7Sq6+tWHhGJzKqGcwBzExqQdTptMgx0YVXGLFrwQkFmcjbQliR9dKYcIxKo4ZvvJuBzHi2iToD8hXQ4mPJlaevMvUCStFjvW7YeV8xVe8/aCrB+K5flWi8QCXkQ8gj85/vHn38s9R6iYGsuC7srSrZCDy0toDB+HzmveL8MZlS+kyqGY3AV7hzD2mT8+VZpKtBLR0DieIZ8I7BfCVGoYGIZY1+9MDbqK5y25ong3G37ruGG4QA67Kt+SQDoxCWxrI0J0NDqtDHQLoPeznBnxCXAjKpUrOaeauBEDrTA9g7x0N60dZ2f8qL/s8gC6M2UkoB6wGMfKrp3B/Gfkv8qTPJJSqn6fUihF6lHHYi7p9tb0j7r8qxOxV8f8e1t+F6vH6Ofxn5L/ACrBYP4z8l/lVd7LwfoTuolIPYy//jWtwdn5fCl54C2Z0F627Wzlfu7LyphSFbIpjwupj0kV0g2D+I/Jf5UNc4fbbzBTqTqiHU7ny7mrWea0p+n1K7mBQX7OXDrn/wChieX/AOusu9jLwM9/Z0bYl/XTy76fQ10K1hAohdB0AUD5RW7WfU/Jf5VO9l/i/T6k7qJybFdlmJb/AHzDA5QpGd9PEDJ8O3h3rZf7PsSyjLfw5mSCHuaggQfJ6/Wuq9yep+S16LJ/F9BU72X+L9PqTu0UfhPYvE27SobluROzNGrE819ayr4tox5voK8qu9l4fx9Qu6icR/8Ap9LQz4nE27CwpGe4GuNpPhsWCWJjo9KeNYjBvZe1hEv3bkoe+YrZRRmGYJaWCZXMPHrrSazYQEkgtJnU+u7R5j71PnAPp6V1J8Y29G36L6+oTlqOLnaHGOvdm93FqD9nhwtrlpLIAT8WPPSk1tEUk5RJ3JEk76n1rQ4qKDu4v1rJLK35fAG2w+/fFB3sXpQNzEHrQ1y960psJRCnxNaWEe4wS2pZjyH5k7AepozhHA7l7xMSidSNW/ZB/M1eOF4G3aXKiwPmT6k86TPKloh0cYt4J2URCHvEXG5L9xf/ACPvp6VakEDUioe8VRLEAep/KlnEcdcbMtm4TCuDC5QWABC5jJiA2s89qvBw8+Il5fewUpKCN+LccIRhZ8WWC8owhSSNJ3PhI250lxeJFqQo8fiy6f8ADuTrPPXNp6etD/pwW53upV7Yy/dY5iSDOwhlYHoXo/sn2fu32DG1cdEy6qyJOwAz3Dr4QdpOm1egx4seCHkvUTTk7Y27EcMXOL1w5ix8P95O8Et9mQSZ/ENx1o7thxSA4ViRox/vBMjwDxkhhBzyNPEOlEXbZtXHLoRkTOyu9wtAnVXK5VMkLMxLDppQe0vES2YSfExJ1LfViSdAPlXO4jJzy5yTelGnZO33mKDn7odz8oH1YVZceN9Pz/hr8qV9hbPguv1Kp8vEfzWmWNOhj8mb/KpDH2Uz0rmt/mIbFVES4kAX7msaqd43UHlPWvH2YKYKtKkHaYZD8JHyrbimmI0nVLZ2cHRQD4fOu2za9Sd6jugh1JB8Sldc267eYzsQPhXc4+NwU10FLoN+CXwwJXmZK6jKdmUTuAwYA67bmKsnD+JqlzurlxFUWkZc2hDNduCc20GBvzjrVL4fi+7ZwAPEM4khdV8yyzbkQQIJJUgDU0TxG8boS8kB0GUiQZEsSpImVYEjbSJ3ApDvIu9ez3BlHUs/EeDdy4ZBCbZdfDC3RO508YG+56EUsAovA8cF3C5Dm+7kZuYDAMjanxrsd/ehaTKDg+VgNUWbss5VSdIzNMnpbPrt4t+U8qsnD+JupCkyuYrBmQFSZB56jn1qqdlMQVu2+YjEFlJiYGGAhuTeI+mpnqGfDcUrWcG4ZnuXULFVABzi2C20Khy65ToeUaSiW5VPdFwweNS6oZGmQDHMAgESOW9Eg1T+xCqbzH74w1lWmQQBcuiCp2OZX5TpV1C0L0GJ2iPWsFSZK2AqrLojivY9a3y1kVLJRGRXsVvFeRUsqjAKytq8qgqPlR79QNiKDuXaiNymWCohFy/UDXKhZ6YcP4O9yC0on+Y+w5e5oXKg1EEs23uNlRSx9P4nYCrPwngSpDXAGf8Ayr/M0dgsMqDKiwPqfc86Ntr1rPLI3sOjGiW2xqbvCNgSYJgAkwN6hGYyEQuwBMDkACSfgATW1jHXLTg/fRg4C7Nki4bZO+qK0HSSAIrTw/BynU5LT4lSyLZbkVzH+Pu2RZdLgUmZzKs2hm6FiD8KWYlu7uGZCE5hAnxDlMiC1stz1KDbU0R2lwpUfZj+6kAnebLFUPsyxrzmlN9ziWRLSsRpkQZiSdhoN2iBIHL3rvYYRjFKOiMy9t2yKwC7wQzAkwFgkZmkhQfc/OumYLC4W0gNvC4hQupN90TaZXK99EJEtoFO5ka61zs7evYQOjPbAcDMrW1Y6agE6EQZ0HWmWFNq4CLZIbKxdiggaEAK+ckBmcLqBEzykZuKk5aLZDtECdpMXlTIUgly+YraUlCqm2JtHXckhtPEOlc+x97M1O+P48uSzMCSBqFCCP1V+6sliByzVWkGZvUmB7nQfwrm5Ja0LWrs6H2dTJhLYg+LM/zOn0ArTFEkERPpmKT6Zx5fflTW5bCKqjZVC/IAUpxolWGTvJBGSYz/AKs8p2rFF3I0VSAO0S5b6hgF8ABDF7uWCwg3B4niPNziedB3CChy5ZXK3htuuxgyzejE/CieNHKbXgNqFf7OcxtDvGhDIGaAIE6wBzrWzeVjlL3WBkHwwIOhkA/rV6fJHnw15Gde6RXHYQ9skMIdCNCCOhn4fGisPiFBDL/dOAYHeEKpiVBuZSxTaY1K0DhpyQ26mD78/rNbYPXPa1OUNdUs4Cqok3Ut230LFiG8JB051z+z8iUnjlsw90M8NYa3fIEZWBJGmjLEEE67EiNtRzpoGpfwy7K5SIKgxoAI6b7yT8D6UWGoc2OWOfJLpt8BUix9m72UgnaMTr0J/Rf4KflTXhxKNw4rAZcKx1Ghi1YADc48R13E/AxdmLBbCOBEs90azGqoNYM8vccq0xS3LV6yqDP3eHvQNtM2HHrB02/gRWVq2DsMeC4gtexd6Ql3v3XXKZt27SkW3y6sA5cq24zaGPDVm4Rxi3fVSkyyhwDzVgCHQnzIQRqOsGDIHLMLxOUxFwyrZsY4IO0ZxAkeIeHVTofenacZFnh8vbHeWLSOkErm7uyqju33B8IBBHWQynUXGi1M6QWPT8q2Den5UownEWQhL8a5ctweVi2yv+C59Dy1OUOAaFjDK2FeVlUWZFZXtZUIZWV7WVCz41dqzD2GuGEEn6D3PKmmA4Nm8VyQOnP/AEp9h7KIIUQP6361Tmg1AX8M4Qqat4m+g9qcIBWoAqZVpLd7jEkbIgrbvSCQBJAk8gBG5PL86lVBBkGIMwYPwMGPkad8LuW72GuwqhrcncOdGVvOAAQVuXASAAda38HghNOc1dOhWWbitBbwriIF23LFckOy8ipYo+sakIztzEK2gMED9orLq7BWKkyQ6z4SviRgR+qyj4Uk43bKrK+a3vI+7qPyg/PrXl/iZe2MupIMkwTB0gyPaCDz+XZx4ORpR+0IdzqSBrvEmvIobzjzTvMAHbkQqadQaZcJ4HDB7jtaMZgFzB2EAqYA2M6GouAdmLuLZjbhcgl7jMEVZ2kn+tKt2N4LhbKsv+0rl26FWO7t2mB9CxXeY1zaVeXJGH5a9NR1UKlx1vMC3eXVA2d4MnzEFdROukke9T8ddUtW4NxTcVsyd4WVgwJAcETorIfXv/1TUWFwNpy2XvTlDEHNYBOoFtRNkgMzELv96ZpHxfFltWuG60Ze8OmcBmOYDkDmLddaxcRJRWgEnoI+K35qbspYz4m0IkA5j+4C35gUrxTyatHYOz47jmYCgD3J/kPrXLyOky8aLbi33pNjtUYZ8kiM+2T9aeUUwxT0q4gU7tu88keL250jGvaQ9kPaXDG3ctN3wcOgZbhctmnXMzsNRJYS34NetCi8djikj9U2o+ELHSmna61ZW1hDhyzW2DMk7iWPfoSdcy3ZMRHjPQUkTEWuVq78TbP5Ecq9Vi9qCER1RuzjvTBkOA0yDq4DNtp5iw+FRYk5WW5lDG2wcKwlTlIJBHMECvcdeBFt1VljMhmOTZxsT/iEfu1I7A6g71w8y7rM/iSI3wFlgxYKmVrAugK+ZUV2WAPUGV110oxTVZ4F4GZJGrLA0nKeftIUfu1ZFNa88u8an5ICZYeEcUax3ZIJsssMAJ8Re7BB5GF+IBq4thUZs4QFsmhULJHKG/LkZg6E1x/jWINm7YvZWZO4yuisySDdvwQy/eUkESCNB61fuxHGWSLNxMttlBtO1zP5gGCkhAIMzvodPYZ4VPHzx3W5K0sVcW4Wy4O8+WCRinIIjwvcusCNTsGAInQ6H1B45iZwrW2EnNbGsGZdV+BgxXQuP8Ma7hriJHiENOYQDozKADmaNI0zbchVT7Z8MIthwAC12yCASQSbikFTAmY00E67EEVkTvcW41sWI8byWMQt2GAtuFZgIYi3IV1Iy5ttIgxpvlBvZ/iF63hcNduTcS7atMwEl7bPbDEICSbib+GSwjTNsOf8Ux5/RMSrE5mtOAfxSuUA+vOatHCscbX6OLjzYHdCTobRW2Y7wfhg+foFzbZiEo0XGR0DDYlLih0YMrCQQZBHpUsiudcDxl1sRj+7Fsfo7oSraJdzqzEPocjiD9oNTPiDQCLlwvG2b0gJkuLGe26qHSdpAkEdGUkHkTVNDExpNZNCY4BLVxgAMqMdugJqu/2fXbhwNlrrtdc5pZzLHWN/hVKOlluVFtmsqJHWNvpXtUFZ82hTUgFZW4pA88LAAknQUxwPCL95GdQAibmVLH9leY/WOmhiYoRBIMKrHoQW+MDcjerZ2NxodRJTMjMgCAgXLV2AkA66Xivtr1rqcHCKxvLVtP5CczaWhSMXadUudyxDldDMzz0J1kiRPrRHZDi9tHMmFZee3iBUhhyAFwn4CiOJWDbuZSOZA9laBH1+dVHiR7m+WHkaT8/MI99fj6V1Wk7/APQiEuZUx9xe+BI5nKCpnQQIO0H5nXlpVfs2HU+ASOnMe1H2Ea+4CjMzHQAjUnoTt8TpHpV87OWbGHs3GFhb+JUlSXyvbtmSMtuJ7xtJ09NYpmSccUPF/foOhDlQHwbhuNuW1J4bcZSqgBWwttSo3bK5kud851NecW4XfBzNw+/b8zH7fDgQOQGaF1id9tql412pxhuZblxreUAKqNlWPxCDrMbn0ig+EHvHNy4C6WxneTJaCITXdnYqg/aJ5VkUci/Mdftf1LBXxb2rd2ybT2rhCyWYTDrAy5SdkZzvM3VJjKJrHELvIbUz4himd3uMZYltRsSTLsPQtt6BarmNu1h4mdyr7sVuwTc10HseuXCyQSXYnlsIA/I1QLW+3wrpuHs5LSL0Uf61z8z0ofjRriLg6GgMUUKkXdLegaRykcpE+1FX6X4nD96DbOzQDrHMczsPXkKHEvbVBy2GfbyxZSzY/RXz4diz2mmR4oW6hO85rYJ5gk+1VlcadIsIN9Q76++YH1+dWjtrww4TDWbC3e8UNnRiu/eAF1mdBNtX018Y6a1S3j4WO4WdPEGg6fz9uVen4bXH46sRDYzFXS1tsyBYKsIadvCREDk0z+r61mGaU9tKkt3GusEFsjOco1GmYwPqRQnDrgPxE1ze0Ycs0/EmzJO8RLtq66l1RhmUGCVmTB6z+dODxZJlFYoSxUkgErJiQCYMb+oO9Kr6KQQdiNa3wmNa7bt2CoDYcXBmU5c6swPiG0qc7SeTHpRdnuM3yTXqE4p7lguXBftAiRlGQjoZZgfYyR+6aTcLvW7Lmy9s3Hdl7ogxBJgowIMgkjYHXlqYK4UHUie9NuYYLJEcyAJBKyG+A61vx3AsQY0cahhoQQZVlblyg+1Oyx/pc1r3WBs6Os9l+MvesvbvJkvIBoWYlgCJYyigMJ1A5Qedb9pcA9w28hQIt1bjZs5gqcw2+6WjMP3hrNct7PcSbW9cun9It3RmQLJbSRcYAgQSpBPM7711vhHF0xCrcXQSZDAggj+HQ1m4rh+V95HZ+jBehSe3XDclh3URma2jLvBZ15gbEag85HWicFjcjJ3myk5W6AggK3pr/DnTrttw53t2kt2sym9ZYtmVVUJcDm0wbdWI8PJSxEgGKW8f4RA720CLTGCrea02xtuOk6A/DpOTmAlGthR2QxDJ+nXNBbN823UTmUKMqkfiQSQViQNVmMp6Ni7dq+ovK2S5bUul1CCyqRJyna5bMaqZUxrqJHKezGKy2binZ8RdIbp9oAZ6iAKtHGcc1nDYl1gRausyzAJZTN20eRJMsuxmd9TUlqXFjXFdrlucOvu5XM2GvtauJPd3stt/IW1S5prbbUaxIE0z7HpkwVhTvkP1ZjSbscuHu8JtWripcUWWzq0FSQWYqfUE+hG4oqzdbAgWnl8MijK41fDoDAF4DV7Qj+9AkDzDTNV76It7It9vasqLC3QyKQZBEgjUEciCNxWUsJHzy75d61u27mm6A7fi+Q8v5094XghhwMViLYNtHVXDrJQXF1uhevjQz0I5HV72n4cmUlQNZJIG8jeuzhw4sDSq2+v0JlzNbHN+M4y7asgqZAcB23YLOnzMgn1ii+GYlkzvbJymPEs+EnwtPqBckA9FqdcKtzPbcFgQVMcp0BnlBJPwqpYbEPZuFGJgGGE6HQgGNtjp6GtEFHHKSS0lXzJGXMqL3x7iS3W72YzBXiSBJtoSoMaGSfnVSxIDzIEUQ94sAJ2LH08TFiR84+HwplwHg63Ze7c7uygLM3MhSAVtj7zyYjlzrTCMcUblsXjhylfsYF1M23jrP9a/Krd2bx3EFK2rOKw9rMZk2zqeWY91rudzoJobE2ltgOoIQlgpJBkg+WQNSBofnERUFu9m0nff1+nOgnijkjpsM+A/xNnF3IZ8bw4z+NXVxI5AWSQDGvwpTj0xNhmtXHtZSsTZBy5zaY21IdVIIVp8ojOpmYqXhaCSzKWVBnZRuwEQg9WYqo9WoPjGJLXGzEEoXDEbNcZpvuv6peFH6ttaxZX3KevogZOkKcZcAEDYUivNJo7G3t6WiuTLUCKGvAMH3l5ByzAn2Gp/KuhX96pvYq1Nx3/Cv1P/APKtl65WXJuaILQHvUr4nm7p+7nPAywdZkUwutQxxCp43jKCJnURI0Podj6E1eJXNJ+JctgnG4i63DVS8jZ7dxSmYkk2bgJBVp1GcAAbAW42Olds4rD5fETngzJgAyIIXLqMsjfc/O79qMV+l4K3iB/6bCQIZSYB9OQ2E4hT7UrDYJ3HhWRMTI9NNT6ivUcO/ZdutREOtnpx1oQVuAEQRodxsagxRUXmZfKWzr+y/iX6MKmWxG9a8VQZbL9VdNuaNOv7t22PhWftCCeNS8CSJb0VHguJnDXu8VAy3Lb2rqtsyuCCPQwTr+rW1ppQelQ4iyrAg9NPQ8vrXGxT5JJhons8OVssKjSBsBOonn8fiDT/AIbhz3RRky5NuWZG6eqt9GHJaStjVxaWF7sC5atd22ggqGJVveXafnWYbDG26utrUGR4DBjzAkDYiQfQ16fJD+pw1oDJWjTiGBNq6t4HNkZWK7ZgDyP0PpNXPs72l7u6btgIbJaCuS4GyzOVpu5Q4WdQIJJ5GAo4jhVuLzgiVneDyPqDIPqppHw/iP6I1y2GYW7oXxISrrkYMsEEEgMIPoa5fCz3w5Ad0fRF7FJetKysGRoI6bHl9CKVcUwAcZTvplaQCY2UsdrgHlY6MJU9RVOx+PuLAud69q5lKsxZwpOzAnYHNr+7Vzx2BS9bK3FBUgaddiCDuDsQRWPPgeKXKA2cq4Ap/RrTGfGC/vLNJ+YPyrftDjnXBXrZGYFYU80Mjb03+dXfEcAUWsiKVYLIAzNnAA8aqTrcUABlEZ1AI1AimdreEX7eEW5cFkpde0Ea1cZ8+ZpBWQAVIBM+1KUgeVp2WjBYAmzaCFUu90iAme7vgIB3d0DmBoGHiXcSNKsPA+JC5ccXQyXFVVZG8yHcHMD4geTjf6CDgnADYttauMrS2YgSAhO2UcpOsjnND3+GA3GJco6lVt34kg6+G4NnttoCp3jSDBoAlehUuOdtbOFxF7Dpg2K27jrKYq7aU6kki2gyrqTMc5POsqhYjF9673GEl3djvuzEmJ5a1lNsB3ZYsLeFm2S6hsPdTJeyiWCurozrtLhlUnfyb66O+zPExfw3cXT9rh/Ax5MkkIwPPbL+6DzpHZOfCtIk22GYRutxSpHoAVn9+lvB8Tlukz57GVuWYhkAI9yoPsTXoMuNPm8U/v0CkrTQwx2OEsEJC7ajf1/VEEa+tVTjNgOwKsC2UawQOuXXeNp25UfxHFDZRuNSRqCT5ddoAGo6x1FB200mjhiU1TCxY6ArN97ZAdSNAQD05EHmPWrDw3tFb7y098u62ysISYhQQApG2jHWOZ60LasAjWCOhE/HpW7YeySPsbY+BH8at4pe7djx/wAR7TYC5JRXTxZghRSg0OnhVWOp3nlzmklu9hwdL8j9hvj/ABqNMLbBH2SddgR8Qaa4NbANy4+FsFEWSpQanyoqhWXxE67HQNpS1CWJabfEo2TjFvu2FkEshz5twXMJYEHZULO/qwTpVfxDBVCjYAAUTicMLVx1UxCqtwA+HvASXVRGioSEjqhNKsbdrk8ZNOVIVJ2wHFPUCLJrHMmvVrCEi89ksMEtEz5jPy0pm5FRcNt5LKLzC61jmsknbNCIrgpZxPDtctsixLCNdhqCSYnQAGj7rVHYvKrAtEBlOugMMCFb0YjL+9TcKTmk/EqWxn+y7mHw1xb6qTcsqyanVc9sXAQyghgww7QetV1WuDZwf2hJ+dXXiPHkxGFVLpm5ba5mWNWtgGXHPRQtw9TZbrVVwtgHdgNNwMwO20ETvv6V6nDatT3EQ62Di/e6r8v9Kmm41q4rQchW4I0gSLbkacy9qf2PSpmsAHQyIGsRqQCRHoSR8KmwNvMxtzHeo9r4upCf58h+FXngp4pJeAToAwD7ipLiCg8HdEg9f40ZdBrzMiRNuA2bIxaLfnurkzBjzDKYPLVgfjWW1KyA7jkcruJ+u1LccpIEbgz+U/l9Ka4G7dNjOERwjrmzhiPFok5T1Vxr1Fd3s3OnHletEGfArk5rZLEmWSSTJAl116qpI9VjnQ/GOGo2u0zBjYx+VCpjbgIK2bIIIIYd7MgyD543jlyp2h722GIUBtwuysAMwE7CTIHQig7SwOMlmiq8fiBJU7FPCsVau5LNy0nepKK0H7QEyoJH3gWKydx9et9lsTcW0uHuW2TIMtswSCqz4cw0ldh1A9K4zjeH92e8U6q0kdR1/L4U+wNrD3it3D2gBCsVUnPbKqM2ZFOgkFgQIIO/Kii48TiSem/zKkup3s4MPbAJgiCCDqpGzD1Fc47cE58PZ5Liku3kVGKqIZmxCEDwowJLDkwJ/FNz7H8cXEWiriLyaXFIgn9aPf03rOOYRXZGhcyE5GKhss+41XqK48oSjJxkR7aDu9ZFwZlOpGhB0IOusbj+dV7Fk2rOKe6AYS456AC2SBrv5T86zh2M/R50y4eQHQf/AGrHmOuHbkfuR+HySf2ikDh2KeYPcus9QwywfnQLcKr1OOdm+zFy9hrdwRDZvoxB/KsrqH9neDtLw7Dhmg5WJH7TsR9DWVbYnlZyjg92QgJMXrImBOrATlBMZs6EClrXcl2VgZe8CzIkeLL5STmn13I150P2VutdRLSqWdSUTKcpBc5rZJjRQxck6aE6iKc9qMLbW4Ct0XMyWrgYCA6ugOf9XXMAOgr0+Gccijb1aHVqIyknTWnf+w3t4dcRdGVXOW3qvjOswJ2EH8qBwxKEzbDNBEOGlZHmCgjxDcTI12NWHB4C9jAb168zFVKJ4lJXTaCDC6DTwz10o8s3jrWl97DBKcG4t96VZbebKGIAUmDoGJ1II2APOoH9Nd9YMbesH6VGyn1P5c9tdv8AWtBJOv5U2PmywlHnn/Xwpzdu9xbEjW1lvMDOt9wRhrTIY8q5rp30Da0JwqwATdcSlsZ2GhzEaIkEjNLFZAnSaG41dOYWmILIWe9G3fP51/cAFsdCrRvWPisqS+AD0FjmBEk9SdSTzJPOlOKuUbi7lKsS3KvPTbbsWiMUZw3Dl7iLG7D86CWrJ2VtTcnoKXJ0hiVst1yhLhqa4aguGsyHg9w0p42fsbnsP+5aaXTUNqyHaInaAebSAs/vEH4U3FHmmkuoLehF2dxKuj5gC62mdeZGdMlwgDfQrp6k0mW2wJ7tsok6ch6D0q/Y3D2DhwyPHd3Llm6x3LXJtvrPlzmzcG2nxqmjDNnKQc2YiNtZjWdteteqwtSu+hng7bBc978Y/r4Vspv7hwCNQZMgjYjTrRhwjBA+hUmAQytqADBg+EwwMHXWsKRTko9GNBMehFxiQBmhxG0XAHEfBhpy25UWrArPpUfFtRZed0a3Hrbcn/su2x8K8wjyI6V5jiIcmSS8GBHRnrR0rTh2OyhsOz5ULhgSCesTH7UfP4+3BS3GW4Obbl9dPrTODzd1kTCLE2DOysjREw6EE9Vg6rtrRvDka2SlyArcyykKw8raE6alT6NPKkz4LNat3WUaykyZJUBhp0CMon0qEYJOn1NemlF5Ycr2ZVWh9xXDFlMaEaEf10qv4S2bFwFiVUgjMpggbHXqAas2AdWtKRuvgfnv/dt6AgZT6p60p48pyleR1Hpyn31rz8HLhc1SAi60LRw7EX8LiJXE3WyXJZWaFuRPm0kgqxPxrqOG4ouItrdTUHcTJUxqp9R9d+dcC4Fxq4ItuouALCAkg7eXNO09RVx7K9pXtXFDWAtpyodjdmBtniNSNSSNwSK3cTgWeCnFalNM6bd3DpAYaQdmB3RuoP0qp9vcQ1vhty0gJsO9tVnzWDnBNl+q6DIemh5E2s3wdgD+X0qudp+zxvFSWOXMpe3LFXykRCq6w0SN9feuLWoN0XnsxZyYPDJ0s2x/kFZSLAWOIpbVbF7DXbQEI9zvFcryDAEiV8vrlnSsoKGJ+R86dmLNxLgvpcNvJIzKYbUHQfzqw8R4vcxGQ3rhfIuUEkmRJOsk+KTr6KOlAEwgRQAPc/HlUCJHT5n+VdDguKeGXtK108UM0C+/I1BgmNeY1mZ3H+lMcP2pxlsZbeJuKsfiP0naaSl/Rfm1eG56L8m/nW6facJKnjv5fQvQet2yx8hv0q5pGmYwY6ihD2mxms4q7qIk3Gn4GdP9aVtf9E/5T/Otf0n9j/kP/lSH2hBbY19/sTQKbidwsjO5fIysJJOxB3qO425O5JJnqaiVQ5DnpEAQNCdSJOta4l6VxXF99FJKhU3eiBMS+tL3MmaIxL6UKKwMtHoq29kbMIz9TA+FVMVfuD2sllBHKaVkegcFqFXDUDmpGNQOaQhpDdNRLiQhDMYXQZukkAN8Gg/Ct3pXxv8AuX9h/wBy07FJxkpLoC1oE3kZma3nIW9cAYDNlLFtJjQ6sdPSgruNe3dK3SxZDAuDdwphbnWdAZn60X2cfvCinUkKy8zntGdP3Bd96DxTZ3OYT0kCREge2gr1afO04+An9VEv+0Lf4v4Vhx1v8X0oQ4VPw/Vv516MGvT6n+dM5Z+QdMLuYhXsOuYSjrcUaDQ+C4B7zaMfqUNg3hvfSieG8OR7i29RnOSZIgsIU+2bLS6w+x9jXF7ShWS/FAPcZ3PaoLwBBB2Ij51O+ooW5XLQRNwfFq6Lausy92W1UBj4goJCkjN5BoCDppvTN7VhjK4mzvzlI5DQloPOJMdaq7iGzDc/mP8ASmZt23VWKiSCCQSJK6cjvGSfU+tek4HPLLBJbolDfCFbb63bTKZV8t1TKnWV9dAwmIIE86NxFoMIkMOTLqGHJlPQiPnVaGDT8P1b+dPOEEG2yjzJ4vdNm+Kkg+xY8qHtHhpSh3nVfwBOPUVcSwuSLqeFl36+jfAx8/SrPh8WuKHf2sqAhc9ssBkIUKwzNuhyg5vU0l4zYJWRz3qvYa49phEjccwCNdD1GorJwPENNQZFqdw7GcSZfsL2moFt5Ujn9mSNtpBPL2E2t0m4q+1cGtcNBAOa6qsJUlioIPQ5YI13muydieMjEMAwh0ABAMyAIDa6yYq+P4Vx/Njt1BcR7e4KjMSV36NH0mspyBWVybC5T5UY1Gxrd6hJp4xHpNeFq1JrSaos9aoyK2Zq1mqIEYZ/APSfzn+NQYh6yy2h96gvNVMU1qCYhtYqMVjGTWKKEIOwGFzkA8zV9QgKANx/KqpwBJcelWVjWfI7YyJ45qC4akuMagc0KCsjahcRhe9U25jMRJ6AMCx+QJohmrxNc3LTfpJA/jWjBDnyRi+rKb0PbfD1wtu3iFLjLcVgGZSTb2ckKAQTmkH39KB4lhGS86vuCROvigmGE7gjUHmNaN41mfEX0DBUD3EGbRcltiq77GFFK14hnCpcP2iDJJiCqiE16xpruANa9RFcjiughWqZPbsSQOZ2/rlWKtS22OhBMjYiZGs6EV46R6fWtGoyzQOyEOnmUhl91MqfmBUPGbapibqp5M+ZP2XAdP8AK61MVNa8ZWVsXBt3ZtH9qyfr9m9n5Gub2njuCl4AyPMJcla9cUNgn1jrRNyuA9GRAmLsZkIHm3HuNuXw+NNOCA3sMLdtc1w3FMdAtu6TBOg1MesqOlL7jUFg8QbTsDORgZidj0I+P9Cuh2fmUJ0+pbLBewp3RHywJzQxXWCWKgZROgkDprUeGvNadXA1XWDz6hgeRBIPvUb8RxYANvENcX9YiRrIU59CYgiD8taifiWNPmYH42ffkdNa76yuqkv5K1LJdtqQCuttxmQn8JJGUnXxKQVPqtKsZw1WBGg5huYPL4cj715wbFXie7ciJBQSvmOhCweekj0FG4xCVkbjavO8RieHJpt0F7OgTstjxcH6M48Yb7Mydc0K1sx5iYED5dC+4fj2w90XEuAOh1BdQdN1YDUDlr/Cud3Fhj8Pp/W9N8GRfBa7LOoEtLSRtqQdYgfOutwuXvoU+ofKfRVvtpgoGe+itAlcwaCeUoSD8DXlcEGDtDSPq1ZSvwmPmXYteo3rKyuSWRGtWrKyqCNTXlZWULIZb2PvQt871lZVCnuC1vbrKyhLH/ZnzN7D+NWBjWVlInuNjsRNUL1lZQoshNbWNz+y35V7WVq4X+9H4oroBcaY99c13M/EwSfeTQXaNRmwxjfDWyfXxXBr10AHwFZWV6TifdiA9kAWrh6n51MLh6n51lZUiwjZXPU0ax/3c/8ArL9bbT+Q+VeVlK4z+zIGWwPh/MKPu7VlZXnZEiDXKEuV5WUeL3kX0DMAx7s/tW/yuVOaysr2GD3EWj2dPhVmxn97c/bb86ysrl9se7H9xWTcrt8eI+9edi1BxCgiQQ0g7HTmK8rKy9nfqL/Sy03La5nEDR3A02AYwKysrK7kdkAf/9k="/>
        <xdr:cNvSpPr>
          <a:spLocks noChangeAspect="1"/>
        </xdr:cNvSpPr>
      </xdr:nvSpPr>
      <xdr:spPr>
        <a:xfrm>
          <a:off x="6143625" y="29356050"/>
          <a:ext cx="304800"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114</xdr:row>
      <xdr:rowOff>0</xdr:rowOff>
    </xdr:from>
    <xdr:ext cx="304800" cy="276225"/>
    <xdr:sp>
      <xdr:nvSpPr>
        <xdr:cNvPr id="6" name="AutoShape 6" descr="data:image/jpeg;base64,/9j/4AAQSkZJRgABAQAAAQABAAD/2wCEAAkGBxITEhUTEhIWFhUXFxcZGBgYFxcYGhceGhkZHRgXFhcYHSggGBonHRcXITEhJSkrLi4uFyAzODMtNygtLisBCgoKDg0OGhAQGy0mHyIrLS0tLS0tLS0tLS0vLS0tLS0tLS0tLS0tLS0tLS0tLS0tLS0tLS0tLS0tLS0tLS0tLf/AABEIAMIBAwMBIgACEQEDEQH/xAAcAAACAgMBAQAAAAAAAAAAAAAEBQMGAAIHAQj/xABHEAACAQIEAwYDBAcFBwMFAAABAhEAAwQSITEFQVEGEyIyYXGBkaEjQlKxFGJygsHR8AczU6LhFSRDkqOy0nPT1BZEY4Px/8QAGgEAAgMBAQAAAAAAAAAAAAAAAgMAAQQFBv/EADMRAAICAQIDBQYFBQEAAAAAAAABAhEDITEEEkEFE1FhoSIycZHR8BUjQoGxFDNSweFi/9oADAMBAAIRAxEAPwCy2/7SLI0KEwByIn86Y2f7RMIRrI12hv8Ax/jXGhPp8xXo+HzFE35gqJ2ez2zwQBBvAyxIyiQAxkTtB60QO0uEugql5cxBUAwJMcpOo9dq4ir/ANTW3eUXODyHZcXxTDsDlvJqCNTH515j7EhnAJBIgQR95TIPMfyrjveV6rxsB8wKneOy+Q6tw67cN3JcJ0ViNAIIjXQTzNJOC8M7xGt33Vgyz3Z8QK2yi51UMChEhQ4g+/OmLi7n4mnrm9I69Ku3Du0lnKlrO4BBEoCHBLyoUxHMemkVfNYPLQ+4Rw02xci410MVADqpdAubwlv+Kni0EDLyC0xlgQQToerctIAPL9XTbfnSvGBwh7lszF5lRoDrIKmcmi89CW0igf8AaWI8rP3dzXUqpVp/xFAO+viX5HeptuXqwzEcPdlRO91WM1yWRn6km0yw8RuIkTGsADEYG8UYHGsjO9vxMO+IWDAkhHXUCVDHX3rfEY+8FzH7Ni0aKtxfLIZf8S0ekyCD4jtUOB4z+jZ7twBFclWyA3FZiJL22JBAhWBRhKkCZnQdGSmhXcwmMsW7gv2rN9TuRIuL4TlbMFlSCGlcx23NULjJVWBm6wgmS4EQB0TWu23L6XAgeM7Zzd/AA2ZRqdACrHnzqtdp+ymGvZFGa2TIzJbLkFyACcqgd3puxEdanIrui9aKzwnh2LsF8iPDBrbgXUIYGQykFCNCPgRVns4y4vDzhlw8XAAqqRnQrnzS7s5zNMnVYBMRRNjhdvEO72ls3cuQu+VToy5gf+X12FVLtdcFi7cFpbLKjqp+zAnOhYFYMRy6eHlMA4Q5pVsDK6DOE2b+a4b1tE8IylQgnWTIRF6DeaMUnMRGhU6+xX/X5Up7J8QF03fskRgqA5RGYeKGI11666nURMU95n+udOaa0YlrUT4EMGxCMZHeWWG/O02nyiguK8RuYe4rWFt53tsCzWldgCzA5GJGSQBtVixeFCgMFg3IJP4sqhRPwNNOAcJS93bPatsAxGZ0DHV0Ea6R4jy50MnoRb6FP7JcdxK4lR3nhuXGJQ2Vyy7AsLfj+yGg1EwBEVPjD9ox/WNW4cEu2d3UqpGYLh7VsEqdGldRtyqn3/O3uamMK3QLjMdds2nawge42RApVnPiYGVVdS3h/OlmK43jsRiLSNh7Nq4NrQtX7IYnUtdB1IyiRrAGu9M8f/dzEw9s7xMSYOm2kH0NS8C4VhrpcXwiq7Bj9mjsAIlUfR7QIG6tOpoZ3ZFJIRcfe9aZbVz9HS8rK4dLl9gBmJC3FZWtkafeGg963vNds91cvXsDiBbUqtuzfV2YkyGuizbbPG3i02pjxl1VFw6i21q2QUK2ltsCD1BJMjmSSZOvOtbD9/e7y6QNIXwlgmuhVcwJI1Mljv8AIKZfOhZw/EKPDiFW0jarcFrF3G0gwquACDOp/nNPcXxDCojPYw4vgoQWu2b9pFnZ1bIZaY9NTrRXa26zoqPeF4ZV1NkBlggyrF2iY2EDlSjAYu53TYfOTab7r21fLy8BLSnw2k0WoPMtzzCcXa/dtW7fD8MxBJKJ3oa7lGgY93osSSBEmNgIpjxu+MNcH6RwvDqWEhFxN0AAEakKmkyN96GbgqWbZa1iZL7g4W022wBd2y7nUCk2FAtEi2BmkEP3RzoRqDbK3QBrrqDsKlMvnRJiOMi48WsLg7YYoATcuNlhgSTceFUHYkiAJ6yD3wF+4C1uzgnYbjD4rDsBJ0JQKxA05t1oz9Bv3l/SMVeuXe7Vu7W4lu7qeRt3XKhdAdidPQUnw7W1a44uX7VzLCGwlu0NvK+TLCyFnKNYJ3qtSudD3A8CxmQTg8Pz815Z3PRIryg8ELrIGLlyZ8TWbbMdTuzAk+5NZU1LtCAE14GphY4hFuBatSPEXNtWblCgHwxvy+NQ3MXcVlOcklVcZfApDDbKkAQRGkc61/h2WrtGq0RLbY6hSfgalbDOPMpX9rw8yOfqCPhUeLxDMczHMWBJLTuZzAcvpzqXD3MygEA5cySASVnMyNAnXMSZp34U1vL0/wClWkj1sMwUMcoB8vjSW1I8Kg5jqCNuVe91t41jTxA5gJ2krOvUb76aVvw3E28hV01hlnQEh8xkToCHJ16RQ5uqy5G3UESTO7MREEcmy/uijj2bC9WyuYKFkSQXgiT5TrrHMjKPevFa3p4mMzl2XUdd4HtqdNqh/SczF8pzGZE6CRBOwPqPapLNonL5FXMYLGY2JLKJbpyrRHs7BFW0/mS2ywYLtjdV86LbBKsSGzQxEyphhrz6aRzrMT2nvMQxdARGq24AG5ic33XBIJ0Kj2IeB4TbI8TXbgHK2FtJl+9Nx5Pp5OVFPh8MhAZUWNwua8+o+81wlcwHNVEUDhw0HSj9/uC/NmicUxN2FVr1wjdbanwnqQoEHz/PoBU9nAYl/MUAB8RN4EJ+1lcifQmaDbiaKPDaQbavDnrtsNZI6T61Fd42MoLHMQI1OgjaBsNKTPi4RfsJfIBzXQbPbNmzdVMZpcUi5lw2YnwkR3hvRsTqDPpVjHbm3mt2u4cu7m2ArAk5GCs+ULOX7x6Ab1SOC8NxWOMr4LHO4wMN1Fsff057evKrPj8LZwkKt51uEkmLuQAMczNdj7uhheftXOlN5p8sdWw6dW9CO+jYS3bbEYgg2u6e1YVmkBEykXSpgJ3jPCiZyjfWKjxDBvc+zICEm1cMg5balcqroCRCkHKJPXWjrQv3++xrENZssjRfLsHYKqLbCpEsYLHUAZzIANecNZri3LzmTdvTPUAgTHvPyp2SEcaWP9Ter8PJEoYcB4G1i333fWbtu8oCG2pHlmc0qNdYg6ggzqTTGdfnVV4PiTbyifCRtqdTpMTEyBr0Y1Z0NDki4yafRiZbh/GB9nhvVG/NasXZJSMNmAJIuHbfRkOmh6dKpVzGF2KEki1lUA8syI2nzpvwzG3UVFS66KXUkAiDLwZkcxS2rQKdF47RqBh7pCjy7x1I9K5De8ze5/Outdo73+6uNfKNZ28QGtclueY+5qYhkgrh+SHzpnHh0lh+LmpBpgj4cCO4/wCpc/8AcoThVwKHJnddhPJz1ot8eoEksB+yJ+Wara1M8pagl8Yb/Aj2a6fgAL1ZbwuGG+Hg6Trc56/49Sm8GjxHUT5Y3+OlS4bKABmOgH3egHrUoDmIL9nCn/hfV/8A5FRJhML/AIR/6n/yKYO6/i/y/wCta2cQkqQ06BhpEg7flVpFOQLcw2FIH2Z6jz68pH+8bTp8RUdrB4SSe7fps/p/+f1o5ryQBlVYUKpU3DA3iGMAaD10qFLyAmX3Omh6L0onFLYikzS++EUAMLgBmND/AO6aWG3w8mT3n1/86m41cUlftBoGPlufq9FpaDaie9EbeS5v/wAvpQ0EmWnh74EWwB3ka8j1P69ZQ3B8OGsqwYQc33ejEczWVVF2UO1cUA7ksII0AEkzznSEIPqahe9ooOuWQJIOh5CAOc/OjuJcMtWwoXE27xOrd3mhdvvMBJ32rMGcpRslu4VJ8LKzFtdriyAfTLEjea9MmquOx0GtbA7Ra4QqIS0+EBcxOk6DUsfDJHodKMwHCLtxDdL2rdsE63HyZjA0tqASTAA2jYTTe9gsRibkm2qmB9mqkQBOUjD2puDePLyknU1F/shLF5rOLuCyVRbhLa5lJIUd3bDMWBDGJBjpWeWZVV6/MrQX4PC4YM/evdYCMvdZVzTvmNwHKvsD8KJw2A18KKM8KneAFiW27vaTMagHeKIxXEcPbFs4O3cOVxmuNFpHAElQqsbrKSU3uaZdANaGxfFLtxcruFSQ3d2VW2sjYsYzP18RJnnWWfFpff8AoFzoMvYC3ZZRiLgUtMgGGGm3c5M4B28SATFanG2x3i27OhkKzyuUFAJygliZJI1U0kW8F9P661Fdx2mlZcnGTl1FuTY8x3EHckvcJ8MQIUQSdNPEdOpNKMTjgNqW4jHetGcI4DexMMZt2/xEat+wvP3OnvWOeV7tkjjbBhfuXGCIrMzaBVEk/wAh67Crr2c7EgQ+KOc7i0PIP2z98+nl96bcC4NZsCLaGTux1dvc8/YaVLxTjIU93bzBtMzZW8AnUwy6wQR6UqCnmlywH8sYK2F8V42tkd3bhrkbaQgGkn1GmnzGkVTbYuY26LKRGZmZzz3LM53gCR6wKE4jiSz5UEO8KcvqApXfRyweeRDg1duzmGtYTDszBTcCgk5l1PK2Af4DnsdK68ccOExWveYN82rFXbPF28NbtYJRmRdbomMzMBM6bhf+6KHu21W2qKIWBp0k5vzNVzjWJOIxiiZlwCepZvEfqasePaSY+HP2rlTk3kT8yR1TZX7QbORoyDMCwBUySZEE7Sq6+tWHhGJzKqGcwBzExqQdTptMgx0YVXGLFrwQkFmcjbQliR9dKYcIxKo4ZvvJuBzHi2iToD8hXQ4mPJlaevMvUCStFjvW7YeV8xVe8/aCrB+K5flWi8QCXkQ8gj85/vHn38s9R6iYGsuC7srSrZCDy0toDB+HzmveL8MZlS+kyqGY3AV7hzD2mT8+VZpKtBLR0DieIZ8I7BfCVGoYGIZY1+9MDbqK5y25ong3G37ruGG4QA67Kt+SQDoxCWxrI0J0NDqtDHQLoPeznBnxCXAjKpUrOaeauBEDrTA9g7x0N60dZ2f8qL/s8gC6M2UkoB6wGMfKrp3B/Gfkv8qTPJJSqn6fUihF6lHHYi7p9tb0j7r8qxOxV8f8e1t+F6vH6Ofxn5L/ACrBYP4z8l/lVd7LwfoTuolIPYy//jWtwdn5fCl54C2Z0F627Wzlfu7LyphSFbIpjwupj0kV0g2D+I/Jf5UNc4fbbzBTqTqiHU7ny7mrWea0p+n1K7mBQX7OXDrn/wChieX/AOusu9jLwM9/Z0bYl/XTy76fQ10K1hAohdB0AUD5RW7WfU/Jf5VO9l/i/T6k7qJybFdlmJb/AHzDA5QpGd9PEDJ8O3h3rZf7PsSyjLfw5mSCHuaggQfJ6/Wuq9yep+S16LJ/F9BU72X+L9PqTu0UfhPYvE27SobluROzNGrE819ayr4tox5voK8qu9l4fx9Qu6icR/8Ap9LQz4nE27CwpGe4GuNpPhsWCWJjo9KeNYjBvZe1hEv3bkoe+YrZRRmGYJaWCZXMPHrrSazYQEkgtJnU+u7R5j71PnAPp6V1J8Y29G36L6+oTlqOLnaHGOvdm93FqD9nhwtrlpLIAT8WPPSk1tEUk5RJ3JEk76n1rQ4qKDu4v1rJLK35fAG2w+/fFB3sXpQNzEHrQ1y960psJRCnxNaWEe4wS2pZjyH5k7AepozhHA7l7xMSidSNW/ZB/M1eOF4G3aXKiwPmT6k86TPKloh0cYt4J2URCHvEXG5L9xf/ACPvp6VakEDUioe8VRLEAep/KlnEcdcbMtm4TCuDC5QWABC5jJiA2s89qvBw8+Il5fewUpKCN+LccIRhZ8WWC8owhSSNJ3PhI250lxeJFqQo8fiy6f8ADuTrPPXNp6etD/pwW53upV7Yy/dY5iSDOwhlYHoXo/sn2fu32DG1cdEy6qyJOwAz3Dr4QdpOm1egx4seCHkvUTTk7Y27EcMXOL1w5ix8P95O8Et9mQSZ/ENx1o7thxSA4ViRox/vBMjwDxkhhBzyNPEOlEXbZtXHLoRkTOyu9wtAnVXK5VMkLMxLDppQe0vES2YSfExJ1LfViSdAPlXO4jJzy5yTelGnZO33mKDn7odz8oH1YVZceN9Pz/hr8qV9hbPguv1Kp8vEfzWmWNOhj8mb/KpDH2Uz0rmt/mIbFVES4kAX7msaqd43UHlPWvH2YKYKtKkHaYZD8JHyrbimmI0nVLZ2cHRQD4fOu2za9Sd6jugh1JB8Sldc267eYzsQPhXc4+NwU10FLoN+CXwwJXmZK6jKdmUTuAwYA67bmKsnD+JqlzurlxFUWkZc2hDNduCc20GBvzjrVL4fi+7ZwAPEM4khdV8yyzbkQQIJJUgDU0TxG8boS8kB0GUiQZEsSpImVYEjbSJ3ApDvIu9ez3BlHUs/EeDdy4ZBCbZdfDC3RO508YG+56EUsAovA8cF3C5Dm+7kZuYDAMjanxrsd/ehaTKDg+VgNUWbss5VSdIzNMnpbPrt4t+U8qsnD+JupCkyuYrBmQFSZB56jn1qqdlMQVu2+YjEFlJiYGGAhuTeI+mpnqGfDcUrWcG4ZnuXULFVABzi2C20Khy65ToeUaSiW5VPdFwweNS6oZGmQDHMAgESOW9Eg1T+xCqbzH74w1lWmQQBcuiCp2OZX5TpV1C0L0GJ2iPWsFSZK2AqrLojivY9a3y1kVLJRGRXsVvFeRUsqjAKytq8qgqPlR79QNiKDuXaiNymWCohFy/UDXKhZ6YcP4O9yC0on+Y+w5e5oXKg1EEs23uNlRSx9P4nYCrPwngSpDXAGf8Ayr/M0dgsMqDKiwPqfc86Ntr1rPLI3sOjGiW2xqbvCNgSYJgAkwN6hGYyEQuwBMDkACSfgATW1jHXLTg/fRg4C7Nki4bZO+qK0HSSAIrTw/BynU5LT4lSyLZbkVzH+Pu2RZdLgUmZzKs2hm6FiD8KWYlu7uGZCE5hAnxDlMiC1stz1KDbU0R2lwpUfZj+6kAnebLFUPsyxrzmlN9ziWRLSsRpkQZiSdhoN2iBIHL3rvYYRjFKOiMy9t2yKwC7wQzAkwFgkZmkhQfc/OumYLC4W0gNvC4hQupN90TaZXK99EJEtoFO5ka61zs7evYQOjPbAcDMrW1Y6agE6EQZ0HWmWFNq4CLZIbKxdiggaEAK+ckBmcLqBEzykZuKk5aLZDtECdpMXlTIUgly+YraUlCqm2JtHXckhtPEOlc+x97M1O+P48uSzMCSBqFCCP1V+6sliByzVWkGZvUmB7nQfwrm5Ja0LWrs6H2dTJhLYg+LM/zOn0ArTFEkERPpmKT6Zx5fflTW5bCKqjZVC/IAUpxolWGTvJBGSYz/AKs8p2rFF3I0VSAO0S5b6hgF8ABDF7uWCwg3B4niPNziedB3CChy5ZXK3htuuxgyzejE/CieNHKbXgNqFf7OcxtDvGhDIGaAIE6wBzrWzeVjlL3WBkHwwIOhkA/rV6fJHnw15Gde6RXHYQ9skMIdCNCCOhn4fGisPiFBDL/dOAYHeEKpiVBuZSxTaY1K0DhpyQ26mD78/rNbYPXPa1OUNdUs4Cqok3Ut230LFiG8JB051z+z8iUnjlsw90M8NYa3fIEZWBJGmjLEEE67EiNtRzpoGpfwy7K5SIKgxoAI6b7yT8D6UWGoc2OWOfJLpt8BUix9m72UgnaMTr0J/Rf4KflTXhxKNw4rAZcKx1Ghi1YADc48R13E/AxdmLBbCOBEs90azGqoNYM8vccq0xS3LV6yqDP3eHvQNtM2HHrB02/gRWVq2DsMeC4gtexd6Ql3v3XXKZt27SkW3y6sA5cq24zaGPDVm4Rxi3fVSkyyhwDzVgCHQnzIQRqOsGDIHLMLxOUxFwyrZsY4IO0ZxAkeIeHVTofenacZFnh8vbHeWLSOkErm7uyqju33B8IBBHWQynUXGi1M6QWPT8q2Den5UownEWQhL8a5ctweVi2yv+C59Dy1OUOAaFjDK2FeVlUWZFZXtZUIZWV7WVCz41dqzD2GuGEEn6D3PKmmA4Nm8VyQOnP/AEp9h7KIIUQP6361Tmg1AX8M4Qqat4m+g9qcIBWoAqZVpLd7jEkbIgrbvSCQBJAk8gBG5PL86lVBBkGIMwYPwMGPkad8LuW72GuwqhrcncOdGVvOAAQVuXASAAda38HghNOc1dOhWWbitBbwriIF23LFckOy8ipYo+sakIztzEK2gMED9orLq7BWKkyQ6z4SviRgR+qyj4Uk43bKrK+a3vI+7qPyg/PrXl/iZe2MupIMkwTB0gyPaCDz+XZx4ORpR+0IdzqSBrvEmvIobzjzTvMAHbkQqadQaZcJ4HDB7jtaMZgFzB2EAqYA2M6GouAdmLuLZjbhcgl7jMEVZ2kn+tKt2N4LhbKsv+0rl26FWO7t2mB9CxXeY1zaVeXJGH5a9NR1UKlx1vMC3eXVA2d4MnzEFdROukke9T8ddUtW4NxTcVsyd4WVgwJAcETorIfXv/1TUWFwNpy2XvTlDEHNYBOoFtRNkgMzELv96ZpHxfFltWuG60Ze8OmcBmOYDkDmLddaxcRJRWgEnoI+K35qbspYz4m0IkA5j+4C35gUrxTyatHYOz47jmYCgD3J/kPrXLyOky8aLbi33pNjtUYZ8kiM+2T9aeUUwxT0q4gU7tu88keL250jGvaQ9kPaXDG3ctN3wcOgZbhctmnXMzsNRJYS34NetCi8djikj9U2o+ELHSmna61ZW1hDhyzW2DMk7iWPfoSdcy3ZMRHjPQUkTEWuVq78TbP5Ecq9Vi9qCER1RuzjvTBkOA0yDq4DNtp5iw+FRYk5WW5lDG2wcKwlTlIJBHMECvcdeBFt1VljMhmOTZxsT/iEfu1I7A6g71w8y7rM/iSI3wFlgxYKmVrAugK+ZUV2WAPUGV110oxTVZ4F4GZJGrLA0nKeftIUfu1ZFNa88u8an5ICZYeEcUax3ZIJsssMAJ8Re7BB5GF+IBq4thUZs4QFsmhULJHKG/LkZg6E1x/jWINm7YvZWZO4yuisySDdvwQy/eUkESCNB61fuxHGWSLNxMttlBtO1zP5gGCkhAIMzvodPYZ4VPHzx3W5K0sVcW4Wy4O8+WCRinIIjwvcusCNTsGAInQ6H1B45iZwrW2EnNbGsGZdV+BgxXQuP8Ma7hriJHiENOYQDozKADmaNI0zbchVT7Z8MIthwAC12yCASQSbikFTAmY00E67EEVkTvcW41sWI8byWMQt2GAtuFZgIYi3IV1Iy5ttIgxpvlBvZ/iF63hcNduTcS7atMwEl7bPbDEICSbib+GSwjTNsOf8Ux5/RMSrE5mtOAfxSuUA+vOatHCscbX6OLjzYHdCTobRW2Y7wfhg+foFzbZiEo0XGR0DDYlLih0YMrCQQZBHpUsiudcDxl1sRj+7Fsfo7oSraJdzqzEPocjiD9oNTPiDQCLlwvG2b0gJkuLGe26qHSdpAkEdGUkHkTVNDExpNZNCY4BLVxgAMqMdugJqu/2fXbhwNlrrtdc5pZzLHWN/hVKOlluVFtmsqJHWNvpXtUFZ82hTUgFZW4pA88LAAknQUxwPCL95GdQAibmVLH9leY/WOmhiYoRBIMKrHoQW+MDcjerZ2NxodRJTMjMgCAgXLV2AkA66Xivtr1rqcHCKxvLVtP5CczaWhSMXadUudyxDldDMzz0J1kiRPrRHZDi9tHMmFZee3iBUhhyAFwn4CiOJWDbuZSOZA9laBH1+dVHiR7m+WHkaT8/MI99fj6V1Wk7/APQiEuZUx9xe+BI5nKCpnQQIO0H5nXlpVfs2HU+ASOnMe1H2Ea+4CjMzHQAjUnoTt8TpHpV87OWbGHs3GFhb+JUlSXyvbtmSMtuJ7xtJ09NYpmSccUPF/foOhDlQHwbhuNuW1J4bcZSqgBWwttSo3bK5kud851NecW4XfBzNw+/b8zH7fDgQOQGaF1id9tql412pxhuZblxreUAKqNlWPxCDrMbn0ig+EHvHNy4C6WxneTJaCITXdnYqg/aJ5VkUci/Mdftf1LBXxb2rd2ybT2rhCyWYTDrAy5SdkZzvM3VJjKJrHELvIbUz4himd3uMZYltRsSTLsPQtt6BarmNu1h4mdyr7sVuwTc10HseuXCyQSXYnlsIA/I1QLW+3wrpuHs5LSL0Uf61z8z0ofjRriLg6GgMUUKkXdLegaRykcpE+1FX6X4nD96DbOzQDrHMczsPXkKHEvbVBy2GfbyxZSzY/RXz4diz2mmR4oW6hO85rYJ5gk+1VlcadIsIN9Q76++YH1+dWjtrww4TDWbC3e8UNnRiu/eAF1mdBNtX018Y6a1S3j4WO4WdPEGg6fz9uVen4bXH46sRDYzFXS1tsyBYKsIadvCREDk0z+r61mGaU9tKkt3GusEFsjOco1GmYwPqRQnDrgPxE1ze0Ycs0/EmzJO8RLtq66l1RhmUGCVmTB6z+dODxZJlFYoSxUkgErJiQCYMb+oO9Kr6KQQdiNa3wmNa7bt2CoDYcXBmU5c6swPiG0qc7SeTHpRdnuM3yTXqE4p7lguXBftAiRlGQjoZZgfYyR+6aTcLvW7Lmy9s3Hdl7ogxBJgowIMgkjYHXlqYK4UHUie9NuYYLJEcyAJBKyG+A61vx3AsQY0cahhoQQZVlblyg+1Oyx/pc1r3WBs6Os9l+MvesvbvJkvIBoWYlgCJYyigMJ1A5Qedb9pcA9w28hQIt1bjZs5gqcw2+6WjMP3hrNct7PcSbW9cun9It3RmQLJbSRcYAgQSpBPM7711vhHF0xCrcXQSZDAggj+HQ1m4rh+V95HZ+jBehSe3XDclh3URma2jLvBZ15gbEag85HWicFjcjJ3myk5W6AggK3pr/DnTrttw53t2kt2sym9ZYtmVVUJcDm0wbdWI8PJSxEgGKW8f4RA720CLTGCrea02xtuOk6A/DpOTmAlGthR2QxDJ+nXNBbN823UTmUKMqkfiQSQViQNVmMp6Ni7dq+ovK2S5bUul1CCyqRJyna5bMaqZUxrqJHKezGKy2binZ8RdIbp9oAZ6iAKtHGcc1nDYl1gRausyzAJZTN20eRJMsuxmd9TUlqXFjXFdrlucOvu5XM2GvtauJPd3stt/IW1S5prbbUaxIE0z7HpkwVhTvkP1ZjSbscuHu8JtWripcUWWzq0FSQWYqfUE+hG4oqzdbAgWnl8MijK41fDoDAF4DV7Qj+9AkDzDTNV76It7It9vasqLC3QyKQZBEgjUEciCNxWUsJHzy75d61u27mm6A7fi+Q8v5094XghhwMViLYNtHVXDrJQXF1uhevjQz0I5HV72n4cmUlQNZJIG8jeuzhw4sDSq2+v0JlzNbHN+M4y7asgqZAcB23YLOnzMgn1ii+GYlkzvbJymPEs+EnwtPqBckA9FqdcKtzPbcFgQVMcp0BnlBJPwqpYbEPZuFGJgGGE6HQgGNtjp6GtEFHHKSS0lXzJGXMqL3x7iS3W72YzBXiSBJtoSoMaGSfnVSxIDzIEUQ94sAJ2LH08TFiR84+HwplwHg63Ze7c7uygLM3MhSAVtj7zyYjlzrTCMcUblsXjhylfsYF1M23jrP9a/Krd2bx3EFK2rOKw9rMZk2zqeWY91rudzoJobE2ltgOoIQlgpJBkg+WQNSBofnERUFu9m0nff1+nOgnijkjpsM+A/xNnF3IZ8bw4z+NXVxI5AWSQDGvwpTj0xNhmtXHtZSsTZBy5zaY21IdVIIVp8ojOpmYqXhaCSzKWVBnZRuwEQg9WYqo9WoPjGJLXGzEEoXDEbNcZpvuv6peFH6ttaxZX3KevogZOkKcZcAEDYUivNJo7G3t6WiuTLUCKGvAMH3l5ByzAn2Gp/KuhX96pvYq1Nx3/Cv1P/APKtl65WXJuaILQHvUr4nm7p+7nPAywdZkUwutQxxCp43jKCJnURI0Podj6E1eJXNJ+JctgnG4i63DVS8jZ7dxSmYkk2bgJBVp1GcAAbAW42Olds4rD5fETngzJgAyIIXLqMsjfc/O79qMV+l4K3iB/6bCQIZSYB9OQ2E4hT7UrDYJ3HhWRMTI9NNT6ivUcO/ZdutREOtnpx1oQVuAEQRodxsagxRUXmZfKWzr+y/iX6MKmWxG9a8VQZbL9VdNuaNOv7t22PhWftCCeNS8CSJb0VHguJnDXu8VAy3Lb2rqtsyuCCPQwTr+rW1ppQelQ4iyrAg9NPQ8vrXGxT5JJhons8OVssKjSBsBOonn8fiDT/AIbhz3RRky5NuWZG6eqt9GHJaStjVxaWF7sC5atd22ggqGJVveXafnWYbDG26utrUGR4DBjzAkDYiQfQ16fJD+pw1oDJWjTiGBNq6t4HNkZWK7ZgDyP0PpNXPs72l7u6btgIbJaCuS4GyzOVpu5Q4WdQIJJ5GAo4jhVuLzgiVneDyPqDIPqppHw/iP6I1y2GYW7oXxISrrkYMsEEEgMIPoa5fCz3w5Ad0fRF7FJetKysGRoI6bHl9CKVcUwAcZTvplaQCY2UsdrgHlY6MJU9RVOx+PuLAud69q5lKsxZwpOzAnYHNr+7Vzx2BS9bK3FBUgaddiCDuDsQRWPPgeKXKA2cq4Ap/RrTGfGC/vLNJ+YPyrftDjnXBXrZGYFYU80Mjb03+dXfEcAUWsiKVYLIAzNnAA8aqTrcUABlEZ1AI1AimdreEX7eEW5cFkpde0Ea1cZ8+ZpBWQAVIBM+1KUgeVp2WjBYAmzaCFUu90iAme7vgIB3d0DmBoGHiXcSNKsPA+JC5ccXQyXFVVZG8yHcHMD4geTjf6CDgnADYttauMrS2YgSAhO2UcpOsjnND3+GA3GJco6lVt34kg6+G4NnttoCp3jSDBoAlehUuOdtbOFxF7Dpg2K27jrKYq7aU6kki2gyrqTMc5POsqhYjF9673GEl3djvuzEmJ5a1lNsB3ZYsLeFm2S6hsPdTJeyiWCurozrtLhlUnfyb66O+zPExfw3cXT9rh/Ax5MkkIwPPbL+6DzpHZOfCtIk22GYRutxSpHoAVn9+lvB8Tlukz57GVuWYhkAI9yoPsTXoMuNPm8U/v0CkrTQwx2OEsEJC7ajf1/VEEa+tVTjNgOwKsC2UawQOuXXeNp25UfxHFDZRuNSRqCT5ddoAGo6x1FB200mjhiU1TCxY6ArN97ZAdSNAQD05EHmPWrDw3tFb7y098u62ysISYhQQApG2jHWOZ60LasAjWCOhE/HpW7YeySPsbY+BH8at4pe7djx/wAR7TYC5JRXTxZghRSg0OnhVWOp3nlzmklu9hwdL8j9hvj/ABqNMLbBH2SddgR8Qaa4NbANy4+FsFEWSpQanyoqhWXxE67HQNpS1CWJabfEo2TjFvu2FkEshz5twXMJYEHZULO/qwTpVfxDBVCjYAAUTicMLVx1UxCqtwA+HvASXVRGioSEjqhNKsbdrk8ZNOVIVJ2wHFPUCLJrHMmvVrCEi89ksMEtEz5jPy0pm5FRcNt5LKLzC61jmsknbNCIrgpZxPDtctsixLCNdhqCSYnQAGj7rVHYvKrAtEBlOugMMCFb0YjL+9TcKTmk/EqWxn+y7mHw1xb6qTcsqyanVc9sXAQyghgww7QetV1WuDZwf2hJ+dXXiPHkxGFVLpm5ba5mWNWtgGXHPRQtw9TZbrVVwtgHdgNNwMwO20ETvv6V6nDatT3EQ62Di/e6r8v9Kmm41q4rQchW4I0gSLbkacy9qf2PSpmsAHQyIGsRqQCRHoSR8KmwNvMxtzHeo9r4upCf58h+FXngp4pJeAToAwD7ipLiCg8HdEg9f40ZdBrzMiRNuA2bIxaLfnurkzBjzDKYPLVgfjWW1KyA7jkcruJ+u1LccpIEbgz+U/l9Ka4G7dNjOERwjrmzhiPFok5T1Vxr1Fd3s3OnHletEGfArk5rZLEmWSSTJAl116qpI9VjnQ/GOGo2u0zBjYx+VCpjbgIK2bIIIIYd7MgyD543jlyp2h722GIUBtwuysAMwE7CTIHQig7SwOMlmiq8fiBJU7FPCsVau5LNy0nepKK0H7QEyoJH3gWKydx9et9lsTcW0uHuW2TIMtswSCqz4cw0ldh1A9K4zjeH92e8U6q0kdR1/L4U+wNrD3it3D2gBCsVUnPbKqM2ZFOgkFgQIIO/Kii48TiSem/zKkup3s4MPbAJgiCCDqpGzD1Fc47cE58PZ5Liku3kVGKqIZmxCEDwowJLDkwJ/FNz7H8cXEWiriLyaXFIgn9aPf03rOOYRXZGhcyE5GKhss+41XqK48oSjJxkR7aDu9ZFwZlOpGhB0IOusbj+dV7Fk2rOKe6AYS456AC2SBrv5T86zh2M/R50y4eQHQf/AGrHmOuHbkfuR+HySf2ikDh2KeYPcus9QwywfnQLcKr1OOdm+zFy9hrdwRDZvoxB/KsrqH9neDtLw7Dhmg5WJH7TsR9DWVbYnlZyjg92QgJMXrImBOrATlBMZs6EClrXcl2VgZe8CzIkeLL5STmn13I150P2VutdRLSqWdSUTKcpBc5rZJjRQxck6aE6iKc9qMLbW4Ct0XMyWrgYCA6ugOf9XXMAOgr0+Gccijb1aHVqIyknTWnf+w3t4dcRdGVXOW3qvjOswJ2EH8qBwxKEzbDNBEOGlZHmCgjxDcTI12NWHB4C9jAb168zFVKJ4lJXTaCDC6DTwz10o8s3jrWl97DBKcG4t96VZbebKGIAUmDoGJ1II2APOoH9Nd9YMbesH6VGyn1P5c9tdv8AWtBJOv5U2PmywlHnn/Xwpzdu9xbEjW1lvMDOt9wRhrTIY8q5rp30Da0JwqwATdcSlsZ2GhzEaIkEjNLFZAnSaG41dOYWmILIWe9G3fP51/cAFsdCrRvWPisqS+AD0FjmBEk9SdSTzJPOlOKuUbi7lKsS3KvPTbbsWiMUZw3Dl7iLG7D86CWrJ2VtTcnoKXJ0hiVst1yhLhqa4aguGsyHg9w0p42fsbnsP+5aaXTUNqyHaInaAebSAs/vEH4U3FHmmkuoLehF2dxKuj5gC62mdeZGdMlwgDfQrp6k0mW2wJ7tsok6ch6D0q/Y3D2DhwyPHd3Llm6x3LXJtvrPlzmzcG2nxqmjDNnKQc2YiNtZjWdteteqwtSu+hng7bBc978Y/r4Vspv7hwCNQZMgjYjTrRhwjBA+hUmAQytqADBg+EwwMHXWsKRTko9GNBMehFxiQBmhxG0XAHEfBhpy25UWrArPpUfFtRZed0a3Hrbcn/su2x8K8wjyI6V5jiIcmSS8GBHRnrR0rTh2OyhsOz5ULhgSCesTH7UfP4+3BS3GW4Obbl9dPrTODzd1kTCLE2DOysjREw6EE9Vg6rtrRvDka2SlyArcyykKw8raE6alT6NPKkz4LNat3WUaykyZJUBhp0CMon0qEYJOn1NemlF5Ycr2ZVWh9xXDFlMaEaEf10qv4S2bFwFiVUgjMpggbHXqAas2AdWtKRuvgfnv/dt6AgZT6p60p48pyleR1Hpyn31rz8HLhc1SAi60LRw7EX8LiJXE3WyXJZWaFuRPm0kgqxPxrqOG4ouItrdTUHcTJUxqp9R9d+dcC4Fxq4ItuouALCAkg7eXNO09RVx7K9pXtXFDWAtpyodjdmBtniNSNSSNwSK3cTgWeCnFalNM6bd3DpAYaQdmB3RuoP0qp9vcQ1vhty0gJsO9tVnzWDnBNl+q6DIemh5E2s3wdgD+X0qudp+zxvFSWOXMpe3LFXykRCq6w0SN9feuLWoN0XnsxZyYPDJ0s2x/kFZSLAWOIpbVbF7DXbQEI9zvFcryDAEiV8vrlnSsoKGJ+R86dmLNxLgvpcNvJIzKYbUHQfzqw8R4vcxGQ3rhfIuUEkmRJOsk+KTr6KOlAEwgRQAPc/HlUCJHT5n+VdDguKeGXtK108UM0C+/I1BgmNeY1mZ3H+lMcP2pxlsZbeJuKsfiP0naaSl/Rfm1eG56L8m/nW6facJKnjv5fQvQet2yx8hv0q5pGmYwY6ihD2mxms4q7qIk3Gn4GdP9aVtf9E/5T/Otf0n9j/kP/lSH2hBbY19/sTQKbidwsjO5fIysJJOxB3qO425O5JJnqaiVQ5DnpEAQNCdSJOta4l6VxXF99FJKhU3eiBMS+tL3MmaIxL6UKKwMtHoq29kbMIz9TA+FVMVfuD2sllBHKaVkegcFqFXDUDmpGNQOaQhpDdNRLiQhDMYXQZukkAN8Gg/Ct3pXxv8AuX9h/wBy07FJxkpLoC1oE3kZma3nIW9cAYDNlLFtJjQ6sdPSgruNe3dK3SxZDAuDdwphbnWdAZn60X2cfvCinUkKy8zntGdP3Bd96DxTZ3OYT0kCREge2gr1afO04+An9VEv+0Lf4v4Vhx1v8X0oQ4VPw/Vv516MGvT6n+dM5Z+QdMLuYhXsOuYSjrcUaDQ+C4B7zaMfqUNg3hvfSieG8OR7i29RnOSZIgsIU+2bLS6w+x9jXF7ShWS/FAPcZ3PaoLwBBB2Ij51O+ooW5XLQRNwfFq6Lausy92W1UBj4goJCkjN5BoCDppvTN7VhjK4mzvzlI5DQloPOJMdaq7iGzDc/mP8ASmZt23VWKiSCCQSJK6cjvGSfU+tek4HPLLBJbolDfCFbb63bTKZV8t1TKnWV9dAwmIIE86NxFoMIkMOTLqGHJlPQiPnVaGDT8P1b+dPOEEG2yjzJ4vdNm+Kkg+xY8qHtHhpSh3nVfwBOPUVcSwuSLqeFl36+jfAx8/SrPh8WuKHf2sqAhc9ssBkIUKwzNuhyg5vU0l4zYJWRz3qvYa49phEjccwCNdD1GorJwPENNQZFqdw7GcSZfsL2moFt5Ujn9mSNtpBPL2E2t0m4q+1cGtcNBAOa6qsJUlioIPQ5YI13muydieMjEMAwh0ABAMyAIDa6yYq+P4Vx/Njt1BcR7e4KjMSV36NH0mspyBWVybC5T5UY1Gxrd6hJp4xHpNeFq1JrSaos9aoyK2Zq1mqIEYZ/APSfzn+NQYh6yy2h96gvNVMU1qCYhtYqMVjGTWKKEIOwGFzkA8zV9QgKANx/KqpwBJcelWVjWfI7YyJ45qC4akuMagc0KCsjahcRhe9U25jMRJ6AMCx+QJohmrxNc3LTfpJA/jWjBDnyRi+rKb0PbfD1wtu3iFLjLcVgGZSTb2ckKAQTmkH39KB4lhGS86vuCROvigmGE7gjUHmNaN41mfEX0DBUD3EGbRcltiq77GFFK14hnCpcP2iDJJiCqiE16xpruANa9RFcjiughWqZPbsSQOZ2/rlWKtS22OhBMjYiZGs6EV46R6fWtGoyzQOyEOnmUhl91MqfmBUPGbapibqp5M+ZP2XAdP8AK61MVNa8ZWVsXBt3ZtH9qyfr9m9n5Gub2njuCl4AyPMJcla9cUNgn1jrRNyuA9GRAmLsZkIHm3HuNuXw+NNOCA3sMLdtc1w3FMdAtu6TBOg1MesqOlL7jUFg8QbTsDORgZidj0I+P9Cuh2fmUJ0+pbLBewp3RHywJzQxXWCWKgZROgkDprUeGvNadXA1XWDz6hgeRBIPvUb8RxYANvENcX9YiRrIU59CYgiD8taifiWNPmYH42ffkdNa76yuqkv5K1LJdtqQCuttxmQn8JJGUnXxKQVPqtKsZw1WBGg5huYPL4cj715wbFXie7ciJBQSvmOhCweekj0FG4xCVkbjavO8RieHJpt0F7OgTstjxcH6M48Yb7Mydc0K1sx5iYED5dC+4fj2w90XEuAOh1BdQdN1YDUDlr/Cud3Fhj8Pp/W9N8GRfBa7LOoEtLSRtqQdYgfOutwuXvoU+ofKfRVvtpgoGe+itAlcwaCeUoSD8DXlcEGDtDSPq1ZSvwmPmXYteo3rKyuSWRGtWrKyqCNTXlZWULIZb2PvQt871lZVCnuC1vbrKyhLH/ZnzN7D+NWBjWVlInuNjsRNUL1lZQoshNbWNz+y35V7WVq4X+9H4oroBcaY99c13M/EwSfeTQXaNRmwxjfDWyfXxXBr10AHwFZWV6TifdiA9kAWrh6n51MLh6n51lZUiwjZXPU0ax/3c/8ArL9bbT+Q+VeVlK4z+zIGWwPh/MKPu7VlZXnZEiDXKEuV5WUeL3kX0DMAx7s/tW/yuVOaysr2GD3EWj2dPhVmxn97c/bb86ysrl9se7H9xWTcrt8eI+9edi1BxCgiQQ0g7HTmK8rKy9nfqL/Sy03La5nEDR3A02AYwKysrK7kdkAf/9k="/>
        <xdr:cNvSpPr>
          <a:spLocks noChangeAspect="1"/>
        </xdr:cNvSpPr>
      </xdr:nvSpPr>
      <xdr:spPr>
        <a:xfrm>
          <a:off x="6143625" y="29356050"/>
          <a:ext cx="304800"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114</xdr:row>
      <xdr:rowOff>0</xdr:rowOff>
    </xdr:from>
    <xdr:ext cx="7077075" cy="6238875"/>
    <xdr:sp>
      <xdr:nvSpPr>
        <xdr:cNvPr id="7" name="AutoShape 7" descr="https://img.archiexpo.com/images_ae/photo-g/125039-12212101.jpg"/>
        <xdr:cNvSpPr>
          <a:spLocks noChangeAspect="1"/>
        </xdr:cNvSpPr>
      </xdr:nvSpPr>
      <xdr:spPr>
        <a:xfrm>
          <a:off x="6667500" y="29356050"/>
          <a:ext cx="7077075" cy="6238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0</xdr:colOff>
      <xdr:row>114</xdr:row>
      <xdr:rowOff>0</xdr:rowOff>
    </xdr:from>
    <xdr:ext cx="7077075" cy="6238875"/>
    <xdr:sp>
      <xdr:nvSpPr>
        <xdr:cNvPr id="8" name="AutoShape 8" descr="https://img.archiexpo.com/images_ae/photo-g/125039-12212101.jpg"/>
        <xdr:cNvSpPr>
          <a:spLocks noChangeAspect="1"/>
        </xdr:cNvSpPr>
      </xdr:nvSpPr>
      <xdr:spPr>
        <a:xfrm>
          <a:off x="6143625" y="29356050"/>
          <a:ext cx="7077075" cy="6238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9"/>
  <sheetViews>
    <sheetView showZeros="0" tabSelected="1" zoomScaleSheetLayoutView="100" zoomScalePageLayoutView="110" workbookViewId="0" topLeftCell="A103">
      <selection activeCell="C114" sqref="C114"/>
    </sheetView>
  </sheetViews>
  <sheetFormatPr defaultColWidth="10.28125" defaultRowHeight="12.75"/>
  <cols>
    <col min="1" max="1" width="4.421875" style="1" customWidth="1"/>
    <col min="2" max="2" width="4.421875" style="2" customWidth="1"/>
    <col min="3" max="3" width="74.7109375" style="3" customWidth="1"/>
    <col min="4" max="4" width="8.57421875" style="39" customWidth="1"/>
    <col min="5" max="5" width="7.8515625" style="35" customWidth="1"/>
    <col min="6" max="6" width="11.00390625" style="35" customWidth="1"/>
    <col min="7" max="7" width="12.140625" style="33" customWidth="1"/>
    <col min="8" max="8" width="3.421875" style="2" customWidth="1"/>
    <col min="9" max="16384" width="10.28125" style="2" customWidth="1"/>
  </cols>
  <sheetData>
    <row r="1" spans="1:7" s="5" customFormat="1" ht="32.25" customHeight="1">
      <c r="A1" s="113" t="s">
        <v>19</v>
      </c>
      <c r="B1" s="114"/>
      <c r="C1" s="22" t="s">
        <v>0</v>
      </c>
      <c r="D1" s="27" t="s">
        <v>1</v>
      </c>
      <c r="E1" s="28" t="s">
        <v>18</v>
      </c>
      <c r="F1" s="29" t="s">
        <v>17</v>
      </c>
      <c r="G1" s="28" t="s">
        <v>2</v>
      </c>
    </row>
    <row r="2" spans="1:17" ht="18">
      <c r="A2" s="50"/>
      <c r="B2" s="7"/>
      <c r="C2" s="17" t="s">
        <v>3</v>
      </c>
      <c r="D2" s="30"/>
      <c r="E2" s="31"/>
      <c r="F2" s="31"/>
      <c r="G2" s="60"/>
      <c r="H2" s="23"/>
      <c r="I2" s="23"/>
      <c r="J2" s="23"/>
      <c r="K2" s="23"/>
      <c r="L2" s="23"/>
      <c r="M2" s="23"/>
      <c r="N2" s="23"/>
      <c r="O2" s="23"/>
      <c r="P2" s="23"/>
      <c r="Q2" s="23"/>
    </row>
    <row r="3" spans="1:17" ht="18">
      <c r="A3" s="6"/>
      <c r="B3" s="7"/>
      <c r="C3" s="17" t="s">
        <v>60</v>
      </c>
      <c r="D3" s="32"/>
      <c r="E3" s="33"/>
      <c r="F3" s="33"/>
      <c r="G3" s="79"/>
      <c r="H3" s="23"/>
      <c r="I3" s="23"/>
      <c r="J3" s="23"/>
      <c r="K3" s="23"/>
      <c r="L3" s="23"/>
      <c r="M3" s="23"/>
      <c r="N3" s="23"/>
      <c r="O3" s="23"/>
      <c r="P3" s="23"/>
      <c r="Q3" s="23"/>
    </row>
    <row r="4" spans="1:17" ht="12.75">
      <c r="A4" s="6"/>
      <c r="B4" s="7"/>
      <c r="C4" s="44" t="s">
        <v>24</v>
      </c>
      <c r="D4" s="32"/>
      <c r="E4" s="33"/>
      <c r="F4" s="33"/>
      <c r="G4" s="79"/>
      <c r="H4" s="23"/>
      <c r="I4" s="23"/>
      <c r="J4" s="23"/>
      <c r="K4" s="23"/>
      <c r="L4" s="23"/>
      <c r="M4" s="23"/>
      <c r="N4" s="23"/>
      <c r="O4" s="23"/>
      <c r="P4" s="23"/>
      <c r="Q4" s="23"/>
    </row>
    <row r="5" spans="1:17" ht="25.5">
      <c r="A5" s="6"/>
      <c r="B5" s="7"/>
      <c r="C5" s="45" t="s">
        <v>25</v>
      </c>
      <c r="D5" s="32"/>
      <c r="E5" s="33"/>
      <c r="F5" s="33"/>
      <c r="G5" s="79"/>
      <c r="H5" s="23"/>
      <c r="I5" s="23"/>
      <c r="J5" s="23"/>
      <c r="K5" s="23"/>
      <c r="L5" s="23"/>
      <c r="M5" s="23"/>
      <c r="N5" s="23"/>
      <c r="O5" s="23"/>
      <c r="P5" s="23"/>
      <c r="Q5" s="23"/>
    </row>
    <row r="6" spans="1:17" ht="12.75">
      <c r="A6" s="6"/>
      <c r="B6" s="7"/>
      <c r="C6" s="46" t="s">
        <v>26</v>
      </c>
      <c r="D6" s="32"/>
      <c r="E6" s="33"/>
      <c r="F6" s="33"/>
      <c r="G6" s="79"/>
      <c r="H6" s="23"/>
      <c r="I6" s="23"/>
      <c r="J6" s="23"/>
      <c r="K6" s="23"/>
      <c r="L6" s="23"/>
      <c r="M6" s="23"/>
      <c r="N6" s="23"/>
      <c r="O6" s="23"/>
      <c r="P6" s="23"/>
      <c r="Q6" s="23"/>
    </row>
    <row r="7" spans="1:17" ht="12.75">
      <c r="A7" s="6"/>
      <c r="B7" s="7"/>
      <c r="C7" s="46" t="s">
        <v>27</v>
      </c>
      <c r="D7" s="32"/>
      <c r="E7" s="33"/>
      <c r="F7" s="33"/>
      <c r="G7" s="79"/>
      <c r="H7" s="23"/>
      <c r="I7" s="23"/>
      <c r="J7" s="23"/>
      <c r="K7" s="23"/>
      <c r="L7" s="23"/>
      <c r="M7" s="23"/>
      <c r="N7" s="23"/>
      <c r="O7" s="23"/>
      <c r="P7" s="23"/>
      <c r="Q7" s="23"/>
    </row>
    <row r="8" spans="1:17" ht="25.5">
      <c r="A8" s="6"/>
      <c r="B8" s="7"/>
      <c r="C8" s="46" t="s">
        <v>28</v>
      </c>
      <c r="D8" s="32"/>
      <c r="E8" s="33"/>
      <c r="F8" s="33"/>
      <c r="G8" s="79"/>
      <c r="H8" s="23"/>
      <c r="I8" s="23"/>
      <c r="J8" s="23"/>
      <c r="K8" s="23"/>
      <c r="L8" s="23"/>
      <c r="M8" s="23"/>
      <c r="N8" s="23"/>
      <c r="O8" s="23"/>
      <c r="P8" s="23"/>
      <c r="Q8" s="23"/>
    </row>
    <row r="9" spans="1:17" ht="38.25">
      <c r="A9" s="6"/>
      <c r="B9" s="7"/>
      <c r="C9" s="47" t="s">
        <v>29</v>
      </c>
      <c r="D9" s="32"/>
      <c r="E9" s="33"/>
      <c r="F9" s="33"/>
      <c r="G9" s="79"/>
      <c r="H9" s="23"/>
      <c r="I9" s="23"/>
      <c r="J9" s="23"/>
      <c r="K9" s="23"/>
      <c r="L9" s="23"/>
      <c r="M9" s="23"/>
      <c r="N9" s="23"/>
      <c r="O9" s="23"/>
      <c r="P9" s="23"/>
      <c r="Q9" s="23"/>
    </row>
    <row r="10" spans="1:17" ht="12.75">
      <c r="A10" s="6"/>
      <c r="B10" s="7"/>
      <c r="C10" s="46"/>
      <c r="D10" s="32"/>
      <c r="E10" s="33"/>
      <c r="F10" s="33"/>
      <c r="G10" s="79"/>
      <c r="H10" s="23"/>
      <c r="I10" s="23"/>
      <c r="J10" s="23"/>
      <c r="K10" s="23"/>
      <c r="L10" s="23"/>
      <c r="M10" s="23"/>
      <c r="N10" s="23"/>
      <c r="O10" s="23"/>
      <c r="P10" s="23"/>
      <c r="Q10" s="23"/>
    </row>
    <row r="11" spans="1:17" ht="38.25">
      <c r="A11" s="6"/>
      <c r="B11" s="7"/>
      <c r="C11" s="48" t="s">
        <v>30</v>
      </c>
      <c r="D11" s="32"/>
      <c r="E11" s="33"/>
      <c r="F11" s="33"/>
      <c r="G11" s="79"/>
      <c r="H11" s="23"/>
      <c r="I11" s="23"/>
      <c r="J11" s="23"/>
      <c r="K11" s="23"/>
      <c r="L11" s="23"/>
      <c r="M11" s="23"/>
      <c r="N11" s="23"/>
      <c r="O11" s="23"/>
      <c r="P11" s="23"/>
      <c r="Q11" s="23"/>
    </row>
    <row r="12" spans="1:17" ht="12.75">
      <c r="A12" s="8"/>
      <c r="B12" s="8"/>
      <c r="C12" s="18"/>
      <c r="D12" s="34"/>
      <c r="G12" s="79"/>
      <c r="H12" s="23"/>
      <c r="I12" s="23"/>
      <c r="J12" s="23"/>
      <c r="K12" s="23"/>
      <c r="L12" s="23"/>
      <c r="M12" s="23"/>
      <c r="N12" s="23"/>
      <c r="O12" s="23"/>
      <c r="P12" s="23"/>
      <c r="Q12" s="23"/>
    </row>
    <row r="13" spans="1:17" ht="12.75">
      <c r="A13" s="8"/>
      <c r="B13" s="8"/>
      <c r="C13" s="19" t="s">
        <v>22</v>
      </c>
      <c r="D13" s="34"/>
      <c r="G13" s="79"/>
      <c r="H13" s="23"/>
      <c r="I13" s="23"/>
      <c r="J13" s="23"/>
      <c r="K13" s="23"/>
      <c r="L13" s="23"/>
      <c r="M13" s="23"/>
      <c r="N13" s="23"/>
      <c r="O13" s="23"/>
      <c r="P13" s="23"/>
      <c r="Q13" s="23"/>
    </row>
    <row r="14" spans="1:17" ht="33" customHeight="1">
      <c r="A14" s="8"/>
      <c r="B14" s="8"/>
      <c r="C14" s="26" t="s">
        <v>23</v>
      </c>
      <c r="D14" s="34"/>
      <c r="G14" s="79"/>
      <c r="H14" s="23"/>
      <c r="I14" s="23"/>
      <c r="J14" s="23"/>
      <c r="K14" s="23"/>
      <c r="L14" s="23"/>
      <c r="M14" s="23"/>
      <c r="N14" s="23"/>
      <c r="O14" s="23"/>
      <c r="P14" s="23"/>
      <c r="Q14" s="23"/>
    </row>
    <row r="15" spans="1:17" ht="38.25">
      <c r="A15" s="8"/>
      <c r="B15" s="8"/>
      <c r="C15" s="26" t="s">
        <v>31</v>
      </c>
      <c r="D15" s="34"/>
      <c r="G15" s="79"/>
      <c r="H15" s="23"/>
      <c r="I15" s="23"/>
      <c r="J15" s="23"/>
      <c r="K15" s="23"/>
      <c r="L15" s="23"/>
      <c r="M15" s="23"/>
      <c r="N15" s="23"/>
      <c r="O15" s="23"/>
      <c r="P15" s="23"/>
      <c r="Q15" s="23"/>
    </row>
    <row r="16" spans="1:17" ht="12.75">
      <c r="A16" s="13"/>
      <c r="B16" s="13"/>
      <c r="C16" s="52"/>
      <c r="D16" s="36"/>
      <c r="E16" s="37"/>
      <c r="F16" s="37"/>
      <c r="G16" s="80"/>
      <c r="H16" s="23"/>
      <c r="I16" s="23"/>
      <c r="J16" s="23"/>
      <c r="K16" s="23"/>
      <c r="L16" s="23"/>
      <c r="M16" s="23"/>
      <c r="N16" s="23"/>
      <c r="O16" s="23"/>
      <c r="P16" s="23"/>
      <c r="Q16" s="23"/>
    </row>
    <row r="17" spans="1:17" ht="12.75">
      <c r="A17" s="21"/>
      <c r="B17" s="16"/>
      <c r="C17" s="49"/>
      <c r="D17" s="53"/>
      <c r="E17" s="54"/>
      <c r="F17" s="31"/>
      <c r="G17" s="60"/>
      <c r="H17" s="23"/>
      <c r="I17" s="23"/>
      <c r="J17" s="23"/>
      <c r="K17" s="23"/>
      <c r="L17" s="23"/>
      <c r="M17" s="23"/>
      <c r="N17" s="23"/>
      <c r="O17" s="23"/>
      <c r="P17" s="23"/>
      <c r="Q17" s="23"/>
    </row>
    <row r="18" spans="1:17" ht="23.25" customHeight="1">
      <c r="A18" s="24"/>
      <c r="B18" s="8"/>
      <c r="C18" s="51"/>
      <c r="D18" s="34"/>
      <c r="G18" s="79"/>
      <c r="H18" s="23"/>
      <c r="I18" s="23"/>
      <c r="J18" s="23"/>
      <c r="K18" s="23"/>
      <c r="L18" s="23"/>
      <c r="M18" s="23"/>
      <c r="N18" s="23"/>
      <c r="O18" s="23"/>
      <c r="P18" s="23"/>
      <c r="Q18" s="23"/>
    </row>
    <row r="19" spans="1:17" ht="14.25" customHeight="1">
      <c r="A19" s="56" t="s">
        <v>81</v>
      </c>
      <c r="B19" s="11"/>
      <c r="C19" s="65" t="s">
        <v>37</v>
      </c>
      <c r="D19" s="38" t="s">
        <v>4</v>
      </c>
      <c r="E19" s="41">
        <v>2</v>
      </c>
      <c r="F19" s="41"/>
      <c r="G19" s="78"/>
      <c r="H19" s="23"/>
      <c r="I19" s="23"/>
      <c r="J19" s="23"/>
      <c r="K19" s="23"/>
      <c r="L19" s="23"/>
      <c r="M19" s="23"/>
      <c r="N19" s="23"/>
      <c r="O19" s="23"/>
      <c r="P19" s="23"/>
      <c r="Q19" s="23"/>
    </row>
    <row r="20" spans="1:17" ht="14.25" customHeight="1">
      <c r="A20" s="69"/>
      <c r="B20" s="8"/>
      <c r="C20" s="58" t="s">
        <v>33</v>
      </c>
      <c r="D20" s="34"/>
      <c r="G20" s="79"/>
      <c r="H20" s="23"/>
      <c r="I20" s="23"/>
      <c r="J20" s="23"/>
      <c r="K20" s="23"/>
      <c r="L20" s="23"/>
      <c r="M20" s="23"/>
      <c r="N20" s="23"/>
      <c r="O20" s="23"/>
      <c r="P20" s="23"/>
      <c r="Q20" s="23"/>
    </row>
    <row r="21" spans="1:17" ht="28.5" customHeight="1">
      <c r="A21" s="55"/>
      <c r="B21" s="8"/>
      <c r="C21" s="89" t="s">
        <v>42</v>
      </c>
      <c r="D21" s="34"/>
      <c r="G21" s="79"/>
      <c r="H21" s="23"/>
      <c r="I21" s="23"/>
      <c r="J21" s="23"/>
      <c r="K21" s="23"/>
      <c r="L21" s="23"/>
      <c r="M21" s="23"/>
      <c r="N21" s="23"/>
      <c r="O21" s="23"/>
      <c r="P21" s="23"/>
      <c r="Q21" s="23"/>
    </row>
    <row r="22" spans="1:17" ht="31.5" customHeight="1">
      <c r="A22" s="55"/>
      <c r="B22" s="8"/>
      <c r="C22" s="90" t="s">
        <v>12</v>
      </c>
      <c r="D22" s="34"/>
      <c r="G22" s="79"/>
      <c r="H22" s="23"/>
      <c r="I22" s="23"/>
      <c r="J22" s="23"/>
      <c r="K22" s="23"/>
      <c r="L22" s="23"/>
      <c r="M22" s="23"/>
      <c r="N22" s="23"/>
      <c r="O22" s="23"/>
      <c r="P22" s="23"/>
      <c r="Q22" s="23"/>
    </row>
    <row r="23" spans="1:17" ht="14.25" customHeight="1">
      <c r="A23" s="55"/>
      <c r="B23" s="8"/>
      <c r="C23" s="90" t="s">
        <v>5</v>
      </c>
      <c r="D23" s="34"/>
      <c r="G23" s="79"/>
      <c r="H23" s="23"/>
      <c r="I23" s="23"/>
      <c r="J23" s="23"/>
      <c r="K23" s="23"/>
      <c r="L23" s="23"/>
      <c r="M23" s="23"/>
      <c r="N23" s="23"/>
      <c r="O23" s="23"/>
      <c r="P23" s="23"/>
      <c r="Q23" s="23"/>
    </row>
    <row r="24" spans="1:17" ht="14.25" customHeight="1">
      <c r="A24" s="55"/>
      <c r="B24" s="8"/>
      <c r="C24" s="90" t="s">
        <v>6</v>
      </c>
      <c r="D24" s="34"/>
      <c r="G24" s="79"/>
      <c r="H24" s="23"/>
      <c r="I24" s="23"/>
      <c r="J24" s="23"/>
      <c r="K24" s="23"/>
      <c r="L24" s="23"/>
      <c r="M24" s="23"/>
      <c r="N24" s="23"/>
      <c r="O24" s="23"/>
      <c r="P24" s="23"/>
      <c r="Q24" s="23"/>
    </row>
    <row r="25" spans="1:17" ht="14.25" customHeight="1">
      <c r="A25" s="55"/>
      <c r="B25" s="8"/>
      <c r="C25" s="90" t="s">
        <v>13</v>
      </c>
      <c r="D25" s="34"/>
      <c r="G25" s="79"/>
      <c r="H25" s="23"/>
      <c r="I25" s="23"/>
      <c r="J25" s="23"/>
      <c r="K25" s="23"/>
      <c r="L25" s="23"/>
      <c r="M25" s="23"/>
      <c r="N25" s="23"/>
      <c r="O25" s="23"/>
      <c r="P25" s="23"/>
      <c r="Q25" s="23"/>
    </row>
    <row r="26" spans="1:17" ht="14.25" customHeight="1">
      <c r="A26" s="55"/>
      <c r="B26" s="8"/>
      <c r="C26" s="90" t="s">
        <v>7</v>
      </c>
      <c r="D26" s="34"/>
      <c r="G26" s="79"/>
      <c r="H26" s="23"/>
      <c r="I26" s="23"/>
      <c r="J26" s="23"/>
      <c r="K26" s="23"/>
      <c r="L26" s="23"/>
      <c r="M26" s="23"/>
      <c r="N26" s="23"/>
      <c r="O26" s="23"/>
      <c r="P26" s="23"/>
      <c r="Q26" s="23"/>
    </row>
    <row r="27" spans="1:17" ht="14.25" customHeight="1">
      <c r="A27" s="55"/>
      <c r="B27" s="8"/>
      <c r="C27" s="90" t="s">
        <v>8</v>
      </c>
      <c r="D27" s="34"/>
      <c r="G27" s="79"/>
      <c r="H27" s="23"/>
      <c r="I27" s="23"/>
      <c r="J27" s="23"/>
      <c r="K27" s="23"/>
      <c r="L27" s="23"/>
      <c r="M27" s="23"/>
      <c r="N27" s="23"/>
      <c r="O27" s="23"/>
      <c r="P27" s="23"/>
      <c r="Q27" s="23"/>
    </row>
    <row r="28" spans="1:17" ht="14.25" customHeight="1">
      <c r="A28" s="55"/>
      <c r="B28" s="8"/>
      <c r="C28" s="88" t="s">
        <v>20</v>
      </c>
      <c r="D28" s="34"/>
      <c r="G28" s="79"/>
      <c r="H28" s="23"/>
      <c r="I28" s="23"/>
      <c r="J28" s="23"/>
      <c r="K28" s="23"/>
      <c r="L28" s="23"/>
      <c r="M28" s="23"/>
      <c r="N28" s="23"/>
      <c r="O28" s="23"/>
      <c r="P28" s="23"/>
      <c r="Q28" s="23"/>
    </row>
    <row r="29" spans="1:17" ht="24" customHeight="1">
      <c r="A29" s="55"/>
      <c r="B29" s="8"/>
      <c r="C29" s="91" t="s">
        <v>32</v>
      </c>
      <c r="D29" s="34"/>
      <c r="G29" s="79"/>
      <c r="H29" s="23"/>
      <c r="I29" s="23"/>
      <c r="J29" s="23"/>
      <c r="K29" s="23"/>
      <c r="L29" s="23"/>
      <c r="M29" s="23"/>
      <c r="N29" s="23"/>
      <c r="O29" s="23"/>
      <c r="P29" s="23"/>
      <c r="Q29" s="23"/>
    </row>
    <row r="30" spans="1:17" ht="45.75" customHeight="1">
      <c r="A30" s="24"/>
      <c r="B30" s="8"/>
      <c r="C30" s="59" t="s">
        <v>35</v>
      </c>
      <c r="D30" s="34"/>
      <c r="G30" s="79"/>
      <c r="H30" s="23"/>
      <c r="I30" s="23"/>
      <c r="J30" s="23"/>
      <c r="K30" s="23"/>
      <c r="L30" s="23"/>
      <c r="M30" s="23"/>
      <c r="N30" s="23"/>
      <c r="O30" s="23"/>
      <c r="P30" s="23"/>
      <c r="Q30" s="23"/>
    </row>
    <row r="31" spans="1:17" ht="27" customHeight="1">
      <c r="A31" s="24"/>
      <c r="B31" s="8"/>
      <c r="C31" s="59" t="s">
        <v>34</v>
      </c>
      <c r="D31" s="34"/>
      <c r="G31" s="79"/>
      <c r="H31" s="23"/>
      <c r="I31" s="23"/>
      <c r="J31" s="23"/>
      <c r="K31" s="23"/>
      <c r="L31" s="23"/>
      <c r="M31" s="23"/>
      <c r="N31" s="23"/>
      <c r="O31" s="23"/>
      <c r="P31" s="23"/>
      <c r="Q31" s="23"/>
    </row>
    <row r="32" spans="1:17" ht="18" customHeight="1">
      <c r="A32" s="24"/>
      <c r="B32" s="8"/>
      <c r="C32" s="57"/>
      <c r="D32" s="34"/>
      <c r="G32" s="79"/>
      <c r="H32" s="23"/>
      <c r="I32" s="23"/>
      <c r="J32" s="23"/>
      <c r="K32" s="23"/>
      <c r="L32" s="23"/>
      <c r="M32" s="23"/>
      <c r="N32" s="23"/>
      <c r="O32" s="23"/>
      <c r="P32" s="23"/>
      <c r="Q32" s="23"/>
    </row>
    <row r="33" spans="1:17" ht="24.75" customHeight="1">
      <c r="A33" s="56" t="s">
        <v>62</v>
      </c>
      <c r="B33" s="11"/>
      <c r="C33" s="65" t="s">
        <v>84</v>
      </c>
      <c r="D33" s="34"/>
      <c r="G33" s="79"/>
      <c r="H33" s="23"/>
      <c r="I33" s="23"/>
      <c r="J33" s="23"/>
      <c r="K33" s="23"/>
      <c r="L33" s="23"/>
      <c r="M33" s="23"/>
      <c r="N33" s="23"/>
      <c r="O33" s="23"/>
      <c r="P33" s="23"/>
      <c r="Q33" s="23"/>
    </row>
    <row r="34" spans="1:17" ht="15" customHeight="1">
      <c r="A34" s="24"/>
      <c r="B34" s="8"/>
      <c r="C34" s="95" t="s">
        <v>64</v>
      </c>
      <c r="D34" s="34"/>
      <c r="G34" s="79"/>
      <c r="H34" s="23"/>
      <c r="I34" s="23"/>
      <c r="J34" s="23"/>
      <c r="K34" s="23"/>
      <c r="L34" s="23"/>
      <c r="M34" s="23"/>
      <c r="N34" s="23"/>
      <c r="O34" s="23"/>
      <c r="P34" s="23"/>
      <c r="Q34" s="23"/>
    </row>
    <row r="35" spans="1:17" ht="23.25" customHeight="1">
      <c r="A35" s="96"/>
      <c r="B35" s="14"/>
      <c r="C35" s="97" t="s">
        <v>16</v>
      </c>
      <c r="D35" s="36"/>
      <c r="E35" s="37"/>
      <c r="F35" s="37"/>
      <c r="G35" s="98"/>
      <c r="H35" s="23"/>
      <c r="I35" s="23"/>
      <c r="J35" s="23"/>
      <c r="K35" s="23"/>
      <c r="L35" s="23"/>
      <c r="M35" s="23"/>
      <c r="N35" s="23"/>
      <c r="O35" s="23"/>
      <c r="P35" s="23"/>
      <c r="Q35" s="23"/>
    </row>
    <row r="36" spans="1:17" ht="28.5" customHeight="1">
      <c r="A36" s="11"/>
      <c r="B36" s="11"/>
      <c r="C36" s="99" t="s">
        <v>65</v>
      </c>
      <c r="D36" s="42"/>
      <c r="E36" s="43"/>
      <c r="F36" s="43"/>
      <c r="G36" s="40"/>
      <c r="H36" s="23"/>
      <c r="I36" s="23"/>
      <c r="J36" s="23"/>
      <c r="K36" s="23"/>
      <c r="L36" s="23"/>
      <c r="M36" s="23"/>
      <c r="N36" s="23"/>
      <c r="O36" s="23"/>
      <c r="P36" s="23"/>
      <c r="Q36" s="23"/>
    </row>
    <row r="37" spans="1:17" ht="12.75">
      <c r="A37" s="100"/>
      <c r="B37" s="72"/>
      <c r="C37" s="73" t="s">
        <v>66</v>
      </c>
      <c r="D37" s="38" t="s">
        <v>4</v>
      </c>
      <c r="E37" s="41">
        <v>1</v>
      </c>
      <c r="F37" s="41"/>
      <c r="G37" s="78">
        <f aca="true" t="shared" si="0" ref="G37:G45">E37*F37</f>
        <v>0</v>
      </c>
      <c r="H37" s="23"/>
      <c r="I37" s="23"/>
      <c r="J37" s="23"/>
      <c r="K37" s="23"/>
      <c r="L37" s="23"/>
      <c r="M37" s="23"/>
      <c r="N37" s="23"/>
      <c r="O37" s="23"/>
      <c r="P37" s="23"/>
      <c r="Q37" s="23"/>
    </row>
    <row r="38" spans="1:17" ht="12.75">
      <c r="A38" s="21"/>
      <c r="B38" s="72"/>
      <c r="C38" s="73" t="s">
        <v>67</v>
      </c>
      <c r="D38" s="38" t="s">
        <v>4</v>
      </c>
      <c r="E38" s="41">
        <v>1</v>
      </c>
      <c r="F38" s="41"/>
      <c r="G38" s="78">
        <f t="shared" si="0"/>
        <v>0</v>
      </c>
      <c r="H38" s="23"/>
      <c r="I38" s="23"/>
      <c r="J38" s="23"/>
      <c r="K38" s="23"/>
      <c r="L38" s="23"/>
      <c r="M38" s="23"/>
      <c r="N38" s="23"/>
      <c r="O38" s="23"/>
      <c r="P38" s="23"/>
      <c r="Q38" s="23"/>
    </row>
    <row r="39" spans="1:17" ht="12.75">
      <c r="A39" s="21"/>
      <c r="B39" s="72"/>
      <c r="C39" s="73" t="s">
        <v>68</v>
      </c>
      <c r="D39" s="38" t="s">
        <v>4</v>
      </c>
      <c r="E39" s="41">
        <v>2</v>
      </c>
      <c r="F39" s="41"/>
      <c r="G39" s="78">
        <f t="shared" si="0"/>
        <v>0</v>
      </c>
      <c r="H39" s="23"/>
      <c r="I39" s="23"/>
      <c r="J39" s="23"/>
      <c r="K39" s="23"/>
      <c r="L39" s="23"/>
      <c r="M39" s="23"/>
      <c r="N39" s="23"/>
      <c r="O39" s="23"/>
      <c r="P39" s="23"/>
      <c r="Q39" s="23"/>
    </row>
    <row r="40" spans="1:17" ht="12.75">
      <c r="A40" s="21"/>
      <c r="B40" s="72"/>
      <c r="C40" s="73" t="s">
        <v>69</v>
      </c>
      <c r="D40" s="38" t="s">
        <v>4</v>
      </c>
      <c r="E40" s="41">
        <v>2</v>
      </c>
      <c r="F40" s="41"/>
      <c r="G40" s="78">
        <f t="shared" si="0"/>
        <v>0</v>
      </c>
      <c r="H40" s="23"/>
      <c r="I40" s="23"/>
      <c r="J40" s="23"/>
      <c r="K40" s="23"/>
      <c r="L40" s="23"/>
      <c r="M40" s="23"/>
      <c r="N40" s="23"/>
      <c r="O40" s="23"/>
      <c r="P40" s="23"/>
      <c r="Q40" s="23"/>
    </row>
    <row r="41" spans="1:17" ht="12.75">
      <c r="A41" s="21"/>
      <c r="B41" s="72"/>
      <c r="C41" s="73" t="s">
        <v>70</v>
      </c>
      <c r="D41" s="38" t="s">
        <v>4</v>
      </c>
      <c r="E41" s="41">
        <v>2</v>
      </c>
      <c r="F41" s="41"/>
      <c r="G41" s="78">
        <f t="shared" si="0"/>
        <v>0</v>
      </c>
      <c r="H41" s="23"/>
      <c r="I41" s="23"/>
      <c r="J41" s="23"/>
      <c r="K41" s="23"/>
      <c r="L41" s="23"/>
      <c r="M41" s="23"/>
      <c r="N41" s="23"/>
      <c r="O41" s="23"/>
      <c r="P41" s="23"/>
      <c r="Q41" s="23"/>
    </row>
    <row r="42" spans="1:17" ht="12.75">
      <c r="A42" s="21"/>
      <c r="B42" s="72"/>
      <c r="C42" s="73" t="s">
        <v>71</v>
      </c>
      <c r="D42" s="38" t="s">
        <v>4</v>
      </c>
      <c r="E42" s="41">
        <v>1</v>
      </c>
      <c r="F42" s="41"/>
      <c r="G42" s="78">
        <f t="shared" si="0"/>
        <v>0</v>
      </c>
      <c r="H42" s="23"/>
      <c r="I42" s="23"/>
      <c r="J42" s="23"/>
      <c r="K42" s="23"/>
      <c r="L42" s="23"/>
      <c r="M42" s="23"/>
      <c r="N42" s="23"/>
      <c r="O42" s="23"/>
      <c r="P42" s="23"/>
      <c r="Q42" s="23"/>
    </row>
    <row r="43" spans="1:17" ht="12.75">
      <c r="A43" s="21"/>
      <c r="B43" s="72"/>
      <c r="C43" s="73" t="s">
        <v>72</v>
      </c>
      <c r="D43" s="38" t="s">
        <v>4</v>
      </c>
      <c r="E43" s="41">
        <v>1</v>
      </c>
      <c r="F43" s="41"/>
      <c r="G43" s="78">
        <f t="shared" si="0"/>
        <v>0</v>
      </c>
      <c r="H43" s="23"/>
      <c r="I43" s="23"/>
      <c r="J43" s="23"/>
      <c r="K43" s="23"/>
      <c r="L43" s="23"/>
      <c r="M43" s="23"/>
      <c r="N43" s="23"/>
      <c r="O43" s="23"/>
      <c r="P43" s="23"/>
      <c r="Q43" s="23"/>
    </row>
    <row r="44" spans="1:17" ht="12.75">
      <c r="A44" s="21"/>
      <c r="B44" s="72"/>
      <c r="C44" s="73" t="s">
        <v>73</v>
      </c>
      <c r="D44" s="38" t="s">
        <v>4</v>
      </c>
      <c r="E44" s="41">
        <v>1</v>
      </c>
      <c r="F44" s="41"/>
      <c r="G44" s="78">
        <f t="shared" si="0"/>
        <v>0</v>
      </c>
      <c r="H44" s="23"/>
      <c r="I44" s="23"/>
      <c r="J44" s="23"/>
      <c r="K44" s="23"/>
      <c r="L44" s="23"/>
      <c r="M44" s="23"/>
      <c r="N44" s="23"/>
      <c r="O44" s="23"/>
      <c r="P44" s="23"/>
      <c r="Q44" s="23"/>
    </row>
    <row r="45" spans="1:17" ht="12.75">
      <c r="A45" s="21"/>
      <c r="B45" s="72"/>
      <c r="C45" s="73" t="s">
        <v>74</v>
      </c>
      <c r="D45" s="101" t="s">
        <v>4</v>
      </c>
      <c r="E45" s="102">
        <v>1</v>
      </c>
      <c r="F45" s="102"/>
      <c r="G45" s="28">
        <f t="shared" si="0"/>
        <v>0</v>
      </c>
      <c r="H45" s="23"/>
      <c r="I45" s="23"/>
      <c r="J45" s="23"/>
      <c r="K45" s="23"/>
      <c r="L45" s="23"/>
      <c r="M45" s="23"/>
      <c r="N45" s="23"/>
      <c r="O45" s="23"/>
      <c r="P45" s="23"/>
      <c r="Q45" s="23"/>
    </row>
    <row r="46" spans="1:17" ht="12.75">
      <c r="A46" s="21"/>
      <c r="B46" s="72"/>
      <c r="C46" s="73" t="s">
        <v>79</v>
      </c>
      <c r="D46" s="101" t="s">
        <v>4</v>
      </c>
      <c r="E46" s="102">
        <v>1</v>
      </c>
      <c r="F46" s="102"/>
      <c r="G46" s="28">
        <f>E46*F46</f>
        <v>0</v>
      </c>
      <c r="H46" s="23"/>
      <c r="I46" s="23"/>
      <c r="J46" s="23"/>
      <c r="K46" s="23"/>
      <c r="L46" s="23"/>
      <c r="M46" s="23"/>
      <c r="N46" s="23"/>
      <c r="O46" s="23"/>
      <c r="P46" s="23"/>
      <c r="Q46" s="23"/>
    </row>
    <row r="47" spans="1:17" ht="12.75">
      <c r="A47" s="8"/>
      <c r="B47" s="4"/>
      <c r="C47" s="73" t="s">
        <v>75</v>
      </c>
      <c r="D47" s="61"/>
      <c r="E47" s="62"/>
      <c r="F47" s="62"/>
      <c r="G47" s="60"/>
      <c r="H47" s="23"/>
      <c r="I47" s="23"/>
      <c r="J47" s="23"/>
      <c r="K47" s="23"/>
      <c r="L47" s="23"/>
      <c r="M47" s="23"/>
      <c r="N47" s="23"/>
      <c r="O47" s="23"/>
      <c r="P47" s="23"/>
      <c r="Q47" s="23"/>
    </row>
    <row r="48" spans="1:17" ht="12.75">
      <c r="A48" s="8"/>
      <c r="B48" s="107"/>
      <c r="C48" s="108"/>
      <c r="D48" s="34"/>
      <c r="G48" s="79"/>
      <c r="H48" s="23"/>
      <c r="I48" s="23"/>
      <c r="J48" s="23"/>
      <c r="K48" s="23"/>
      <c r="L48" s="23"/>
      <c r="M48" s="23"/>
      <c r="N48" s="23"/>
      <c r="O48" s="23"/>
      <c r="P48" s="23"/>
      <c r="Q48" s="23"/>
    </row>
    <row r="49" spans="1:17" ht="12.75">
      <c r="A49" s="21"/>
      <c r="B49" s="25"/>
      <c r="C49" s="106" t="s">
        <v>76</v>
      </c>
      <c r="D49" s="34"/>
      <c r="G49" s="79"/>
      <c r="H49" s="23"/>
      <c r="I49" s="23"/>
      <c r="J49" s="23"/>
      <c r="K49" s="23"/>
      <c r="L49" s="23"/>
      <c r="M49" s="23"/>
      <c r="N49" s="23"/>
      <c r="O49" s="23"/>
      <c r="P49" s="23"/>
      <c r="Q49" s="23"/>
    </row>
    <row r="50" spans="1:17" ht="23.25" customHeight="1">
      <c r="A50" s="67"/>
      <c r="B50" s="10"/>
      <c r="C50" s="76" t="s">
        <v>16</v>
      </c>
      <c r="D50" s="34"/>
      <c r="G50" s="68"/>
      <c r="H50" s="23"/>
      <c r="I50" s="23"/>
      <c r="J50" s="23"/>
      <c r="K50" s="23"/>
      <c r="L50" s="23"/>
      <c r="M50" s="23"/>
      <c r="N50" s="23"/>
      <c r="O50" s="23"/>
      <c r="P50" s="23"/>
      <c r="Q50" s="23"/>
    </row>
    <row r="51" spans="1:17" ht="12.75">
      <c r="A51" s="8"/>
      <c r="B51" s="15"/>
      <c r="C51" s="20" t="s">
        <v>77</v>
      </c>
      <c r="D51" s="36"/>
      <c r="E51" s="37"/>
      <c r="F51" s="37"/>
      <c r="G51" s="80"/>
      <c r="H51" s="23"/>
      <c r="I51" s="23"/>
      <c r="J51" s="23"/>
      <c r="K51" s="23"/>
      <c r="L51" s="23"/>
      <c r="M51" s="23"/>
      <c r="N51" s="23"/>
      <c r="O51" s="23"/>
      <c r="P51" s="23"/>
      <c r="Q51" s="23"/>
    </row>
    <row r="52" spans="1:17" ht="12.75">
      <c r="A52" s="21"/>
      <c r="B52" s="72"/>
      <c r="C52" s="20" t="s">
        <v>69</v>
      </c>
      <c r="D52" s="103" t="s">
        <v>4</v>
      </c>
      <c r="E52" s="104">
        <v>6</v>
      </c>
      <c r="F52" s="104"/>
      <c r="G52" s="105">
        <f>E52*F52</f>
        <v>0</v>
      </c>
      <c r="H52" s="23"/>
      <c r="I52" s="23"/>
      <c r="J52" s="23"/>
      <c r="K52" s="23"/>
      <c r="L52" s="23"/>
      <c r="M52" s="23"/>
      <c r="N52" s="23"/>
      <c r="O52" s="23"/>
      <c r="P52" s="23"/>
      <c r="Q52" s="23"/>
    </row>
    <row r="53" spans="1:17" ht="12.75">
      <c r="A53" s="21"/>
      <c r="B53" s="72"/>
      <c r="C53" s="73" t="s">
        <v>70</v>
      </c>
      <c r="D53" s="38" t="s">
        <v>4</v>
      </c>
      <c r="E53" s="41">
        <v>6</v>
      </c>
      <c r="F53" s="41"/>
      <c r="G53" s="78">
        <f>E53*F53</f>
        <v>0</v>
      </c>
      <c r="H53" s="23"/>
      <c r="I53" s="23"/>
      <c r="J53" s="23"/>
      <c r="K53" s="23"/>
      <c r="L53" s="23"/>
      <c r="M53" s="23"/>
      <c r="N53" s="23"/>
      <c r="O53" s="23"/>
      <c r="P53" s="23"/>
      <c r="Q53" s="23"/>
    </row>
    <row r="54" spans="1:17" ht="12.75">
      <c r="A54" s="21"/>
      <c r="B54" s="72"/>
      <c r="C54" s="73" t="s">
        <v>78</v>
      </c>
      <c r="D54" s="38" t="s">
        <v>4</v>
      </c>
      <c r="E54" s="41">
        <v>2</v>
      </c>
      <c r="F54" s="41"/>
      <c r="G54" s="78">
        <f>E54*F54</f>
        <v>0</v>
      </c>
      <c r="H54" s="23"/>
      <c r="I54" s="23"/>
      <c r="J54" s="23"/>
      <c r="K54" s="23"/>
      <c r="L54" s="23"/>
      <c r="M54" s="23"/>
      <c r="N54" s="23"/>
      <c r="O54" s="23"/>
      <c r="P54" s="23"/>
      <c r="Q54" s="23"/>
    </row>
    <row r="55" spans="1:17" ht="14.25" customHeight="1">
      <c r="A55" s="24"/>
      <c r="B55" s="8"/>
      <c r="C55" s="57"/>
      <c r="D55" s="34"/>
      <c r="G55" s="79"/>
      <c r="H55" s="23"/>
      <c r="I55" s="23"/>
      <c r="J55" s="23"/>
      <c r="K55" s="23"/>
      <c r="L55" s="23"/>
      <c r="M55" s="23"/>
      <c r="N55" s="23"/>
      <c r="O55" s="23"/>
      <c r="P55" s="23"/>
      <c r="Q55" s="23"/>
    </row>
    <row r="56" spans="1:17" ht="15" customHeight="1">
      <c r="A56" s="24"/>
      <c r="B56" s="8"/>
      <c r="C56" s="95" t="s">
        <v>83</v>
      </c>
      <c r="D56" s="34"/>
      <c r="G56" s="79"/>
      <c r="H56" s="23"/>
      <c r="I56" s="23"/>
      <c r="J56" s="23"/>
      <c r="K56" s="23"/>
      <c r="L56" s="23"/>
      <c r="M56" s="23"/>
      <c r="N56" s="23"/>
      <c r="O56" s="23"/>
      <c r="P56" s="23"/>
      <c r="Q56" s="23"/>
    </row>
    <row r="57" spans="1:17" ht="23.25" customHeight="1">
      <c r="A57" s="96"/>
      <c r="B57" s="14"/>
      <c r="C57" s="97" t="s">
        <v>16</v>
      </c>
      <c r="D57" s="36"/>
      <c r="E57" s="37"/>
      <c r="F57" s="37"/>
      <c r="G57" s="98"/>
      <c r="H57" s="23"/>
      <c r="I57" s="23"/>
      <c r="J57" s="23"/>
      <c r="K57" s="23"/>
      <c r="L57" s="23"/>
      <c r="M57" s="23"/>
      <c r="N57" s="23"/>
      <c r="O57" s="23"/>
      <c r="P57" s="23"/>
      <c r="Q57" s="23"/>
    </row>
    <row r="58" spans="1:17" ht="28.5" customHeight="1">
      <c r="A58" s="11"/>
      <c r="B58" s="11"/>
      <c r="C58" s="99" t="s">
        <v>65</v>
      </c>
      <c r="D58" s="42"/>
      <c r="E58" s="43"/>
      <c r="F58" s="43"/>
      <c r="G58" s="40"/>
      <c r="H58" s="23"/>
      <c r="I58" s="23"/>
      <c r="J58" s="23"/>
      <c r="K58" s="23"/>
      <c r="L58" s="23"/>
      <c r="M58" s="23"/>
      <c r="N58" s="23"/>
      <c r="O58" s="23"/>
      <c r="P58" s="23"/>
      <c r="Q58" s="23"/>
    </row>
    <row r="59" spans="1:17" ht="12.75">
      <c r="A59" s="100"/>
      <c r="B59" s="72"/>
      <c r="C59" s="73" t="s">
        <v>66</v>
      </c>
      <c r="D59" s="38" t="s">
        <v>4</v>
      </c>
      <c r="E59" s="41">
        <v>2</v>
      </c>
      <c r="F59" s="41"/>
      <c r="G59" s="78">
        <f>E59*F59</f>
        <v>0</v>
      </c>
      <c r="H59" s="23"/>
      <c r="I59" s="23"/>
      <c r="J59" s="23"/>
      <c r="K59" s="23"/>
      <c r="L59" s="23"/>
      <c r="M59" s="23"/>
      <c r="N59" s="23"/>
      <c r="O59" s="23"/>
      <c r="P59" s="23"/>
      <c r="Q59" s="23"/>
    </row>
    <row r="60" spans="1:17" ht="12.75">
      <c r="A60" s="21"/>
      <c r="B60" s="72"/>
      <c r="C60" s="73" t="s">
        <v>67</v>
      </c>
      <c r="D60" s="38" t="s">
        <v>4</v>
      </c>
      <c r="E60" s="41">
        <v>2</v>
      </c>
      <c r="F60" s="41"/>
      <c r="G60" s="78">
        <f>E60*F60</f>
        <v>0</v>
      </c>
      <c r="H60" s="23"/>
      <c r="I60" s="23"/>
      <c r="J60" s="23"/>
      <c r="K60" s="23"/>
      <c r="L60" s="23"/>
      <c r="M60" s="23"/>
      <c r="N60" s="23"/>
      <c r="O60" s="23"/>
      <c r="P60" s="23"/>
      <c r="Q60" s="23"/>
    </row>
    <row r="61" spans="1:17" ht="12.75">
      <c r="A61" s="21"/>
      <c r="B61" s="72"/>
      <c r="C61" s="73" t="s">
        <v>82</v>
      </c>
      <c r="D61" s="38" t="s">
        <v>4</v>
      </c>
      <c r="E61" s="41">
        <v>2</v>
      </c>
      <c r="F61" s="41"/>
      <c r="G61" s="78">
        <f>E61*F61</f>
        <v>0</v>
      </c>
      <c r="H61" s="23"/>
      <c r="I61" s="23"/>
      <c r="J61" s="23"/>
      <c r="K61" s="23"/>
      <c r="L61" s="23"/>
      <c r="M61" s="23"/>
      <c r="N61" s="23"/>
      <c r="O61" s="23"/>
      <c r="P61" s="23"/>
      <c r="Q61" s="23"/>
    </row>
    <row r="62" spans="1:17" ht="12.75">
      <c r="A62" s="21"/>
      <c r="B62" s="72"/>
      <c r="C62" s="73" t="s">
        <v>73</v>
      </c>
      <c r="D62" s="38" t="s">
        <v>4</v>
      </c>
      <c r="E62" s="41">
        <v>2</v>
      </c>
      <c r="F62" s="41"/>
      <c r="G62" s="78">
        <f>E62*F62</f>
        <v>0</v>
      </c>
      <c r="H62" s="23"/>
      <c r="I62" s="23"/>
      <c r="J62" s="23"/>
      <c r="K62" s="23"/>
      <c r="L62" s="23"/>
      <c r="M62" s="23"/>
      <c r="N62" s="23"/>
      <c r="O62" s="23"/>
      <c r="P62" s="23"/>
      <c r="Q62" s="23"/>
    </row>
    <row r="63" spans="1:17" ht="12.75">
      <c r="A63" s="8"/>
      <c r="B63" s="4"/>
      <c r="C63" s="73" t="s">
        <v>75</v>
      </c>
      <c r="D63" s="61"/>
      <c r="E63" s="62"/>
      <c r="F63" s="62"/>
      <c r="G63" s="60"/>
      <c r="H63" s="23"/>
      <c r="I63" s="23"/>
      <c r="J63" s="23"/>
      <c r="K63" s="23"/>
      <c r="L63" s="23"/>
      <c r="M63" s="23"/>
      <c r="N63" s="23"/>
      <c r="O63" s="23"/>
      <c r="P63" s="23"/>
      <c r="Q63" s="23"/>
    </row>
    <row r="64" spans="1:17" ht="12.75">
      <c r="A64" s="8"/>
      <c r="B64" s="4"/>
      <c r="C64" s="73"/>
      <c r="D64" s="34"/>
      <c r="G64" s="79"/>
      <c r="H64" s="23"/>
      <c r="I64" s="23"/>
      <c r="J64" s="23"/>
      <c r="K64" s="23"/>
      <c r="L64" s="23"/>
      <c r="M64" s="23"/>
      <c r="N64" s="23"/>
      <c r="O64" s="23"/>
      <c r="P64" s="23"/>
      <c r="Q64" s="23"/>
    </row>
    <row r="65" spans="1:17" ht="16.5" customHeight="1">
      <c r="A65" s="56" t="s">
        <v>63</v>
      </c>
      <c r="B65" s="11"/>
      <c r="C65" s="85" t="s">
        <v>44</v>
      </c>
      <c r="D65" s="34"/>
      <c r="G65" s="79"/>
      <c r="H65" s="23"/>
      <c r="I65" s="23"/>
      <c r="J65" s="23"/>
      <c r="K65" s="23"/>
      <c r="L65" s="23"/>
      <c r="M65" s="23"/>
      <c r="N65" s="23"/>
      <c r="O65" s="23"/>
      <c r="P65" s="23"/>
      <c r="Q65" s="23"/>
    </row>
    <row r="66" spans="1:17" ht="15.75" customHeight="1">
      <c r="A66" s="24"/>
      <c r="B66" s="8"/>
      <c r="C66" s="57" t="s">
        <v>92</v>
      </c>
      <c r="D66" s="38" t="s">
        <v>4</v>
      </c>
      <c r="E66" s="41">
        <v>2</v>
      </c>
      <c r="F66" s="41"/>
      <c r="G66" s="78">
        <f>E66*F66</f>
        <v>0</v>
      </c>
      <c r="H66" s="23"/>
      <c r="I66" s="23"/>
      <c r="J66" s="23"/>
      <c r="K66" s="23"/>
      <c r="L66" s="23"/>
      <c r="M66" s="23"/>
      <c r="N66" s="23"/>
      <c r="O66" s="23"/>
      <c r="P66" s="23"/>
      <c r="Q66" s="23"/>
    </row>
    <row r="67" spans="1:17" ht="66.75" customHeight="1">
      <c r="A67" s="24"/>
      <c r="B67" s="8"/>
      <c r="C67" s="86" t="s">
        <v>93</v>
      </c>
      <c r="D67" s="34"/>
      <c r="G67" s="79"/>
      <c r="H67" s="23"/>
      <c r="I67" s="23"/>
      <c r="J67" s="23"/>
      <c r="K67" s="23"/>
      <c r="L67" s="23"/>
      <c r="M67" s="23"/>
      <c r="N67" s="23"/>
      <c r="O67" s="23"/>
      <c r="P67" s="23"/>
      <c r="Q67" s="23"/>
    </row>
    <row r="68" spans="1:17" ht="15.75" customHeight="1">
      <c r="A68" s="24"/>
      <c r="B68" s="8"/>
      <c r="C68" s="57" t="s">
        <v>16</v>
      </c>
      <c r="D68" s="34"/>
      <c r="G68" s="79"/>
      <c r="H68" s="23"/>
      <c r="I68" s="23"/>
      <c r="J68" s="23"/>
      <c r="K68" s="23"/>
      <c r="L68" s="23"/>
      <c r="M68" s="23"/>
      <c r="N68" s="23"/>
      <c r="O68" s="23"/>
      <c r="P68" s="23"/>
      <c r="Q68" s="23"/>
    </row>
    <row r="69" spans="1:17" ht="19.5" customHeight="1">
      <c r="A69" s="64"/>
      <c r="B69" s="16"/>
      <c r="C69" s="63"/>
      <c r="D69" s="61"/>
      <c r="E69" s="62"/>
      <c r="F69" s="62"/>
      <c r="G69" s="60"/>
      <c r="H69" s="23"/>
      <c r="I69" s="23"/>
      <c r="J69" s="23"/>
      <c r="K69" s="23"/>
      <c r="L69" s="23"/>
      <c r="M69" s="23"/>
      <c r="N69" s="23"/>
      <c r="O69" s="23"/>
      <c r="P69" s="23"/>
      <c r="Q69" s="23"/>
    </row>
    <row r="70" spans="1:17" ht="18.75" customHeight="1">
      <c r="A70" s="64" t="s">
        <v>80</v>
      </c>
      <c r="B70" s="11"/>
      <c r="C70" s="63" t="s">
        <v>38</v>
      </c>
      <c r="D70" s="61"/>
      <c r="E70" s="62"/>
      <c r="F70" s="62"/>
      <c r="G70" s="60"/>
      <c r="H70" s="23"/>
      <c r="I70" s="23"/>
      <c r="J70" s="23"/>
      <c r="K70" s="23"/>
      <c r="L70" s="23"/>
      <c r="M70" s="23"/>
      <c r="N70" s="23"/>
      <c r="O70" s="23"/>
      <c r="P70" s="23"/>
      <c r="Q70" s="23"/>
    </row>
    <row r="71" spans="1:17" ht="18.75" customHeight="1">
      <c r="A71" s="55"/>
      <c r="B71" s="8"/>
      <c r="C71" s="92" t="s">
        <v>15</v>
      </c>
      <c r="D71" s="34"/>
      <c r="G71" s="79"/>
      <c r="H71" s="23"/>
      <c r="I71" s="23"/>
      <c r="J71" s="23"/>
      <c r="K71" s="23"/>
      <c r="L71" s="23"/>
      <c r="M71" s="23"/>
      <c r="N71" s="23"/>
      <c r="O71" s="23"/>
      <c r="P71" s="23"/>
      <c r="Q71" s="23"/>
    </row>
    <row r="72" spans="1:17" ht="27.75" customHeight="1">
      <c r="A72" s="55"/>
      <c r="B72" s="8"/>
      <c r="C72" s="93" t="s">
        <v>9</v>
      </c>
      <c r="D72" s="34"/>
      <c r="G72" s="79"/>
      <c r="H72" s="23"/>
      <c r="I72" s="23"/>
      <c r="J72" s="23"/>
      <c r="K72" s="23"/>
      <c r="L72" s="23"/>
      <c r="M72" s="23"/>
      <c r="N72" s="23"/>
      <c r="O72" s="23"/>
      <c r="P72" s="23"/>
      <c r="Q72" s="23"/>
    </row>
    <row r="73" spans="1:17" ht="18.75" customHeight="1">
      <c r="A73" s="55"/>
      <c r="B73" s="8"/>
      <c r="C73" s="93" t="s">
        <v>10</v>
      </c>
      <c r="D73" s="34"/>
      <c r="G73" s="79"/>
      <c r="H73" s="23"/>
      <c r="I73" s="23"/>
      <c r="J73" s="23"/>
      <c r="K73" s="23"/>
      <c r="L73" s="23"/>
      <c r="M73" s="23"/>
      <c r="N73" s="23"/>
      <c r="O73" s="23"/>
      <c r="P73" s="23"/>
      <c r="Q73" s="23"/>
    </row>
    <row r="74" spans="1:17" ht="29.25" customHeight="1">
      <c r="A74" s="55"/>
      <c r="B74" s="8"/>
      <c r="C74" s="93" t="s">
        <v>11</v>
      </c>
      <c r="D74" s="34"/>
      <c r="G74" s="79"/>
      <c r="H74" s="23"/>
      <c r="I74" s="23"/>
      <c r="J74" s="23"/>
      <c r="K74" s="23"/>
      <c r="L74" s="23"/>
      <c r="M74" s="23"/>
      <c r="N74" s="23"/>
      <c r="O74" s="23"/>
      <c r="P74" s="23"/>
      <c r="Q74" s="23"/>
    </row>
    <row r="75" spans="1:17" ht="18.75" customHeight="1">
      <c r="A75" s="55"/>
      <c r="B75" s="8"/>
      <c r="C75" s="94" t="s">
        <v>14</v>
      </c>
      <c r="D75" s="34"/>
      <c r="G75" s="79"/>
      <c r="H75" s="23"/>
      <c r="I75" s="23"/>
      <c r="J75" s="23"/>
      <c r="K75" s="23"/>
      <c r="L75" s="23"/>
      <c r="M75" s="23"/>
      <c r="N75" s="23"/>
      <c r="O75" s="23"/>
      <c r="P75" s="23"/>
      <c r="Q75" s="23"/>
    </row>
    <row r="76" spans="1:17" ht="18.75" customHeight="1">
      <c r="A76" s="55"/>
      <c r="B76" s="8"/>
      <c r="C76" s="94"/>
      <c r="D76" s="34"/>
      <c r="G76" s="79"/>
      <c r="H76" s="23"/>
      <c r="I76" s="23"/>
      <c r="J76" s="23"/>
      <c r="K76" s="23"/>
      <c r="L76" s="23"/>
      <c r="M76" s="23"/>
      <c r="N76" s="23"/>
      <c r="O76" s="23"/>
      <c r="P76" s="23"/>
      <c r="Q76" s="23"/>
    </row>
    <row r="77" spans="1:17" ht="18.75" customHeight="1">
      <c r="A77" s="81"/>
      <c r="B77" s="8"/>
      <c r="C77" s="110" t="s">
        <v>94</v>
      </c>
      <c r="D77" s="38" t="s">
        <v>4</v>
      </c>
      <c r="E77" s="41">
        <v>1</v>
      </c>
      <c r="F77" s="41"/>
      <c r="G77" s="78">
        <f>E77*F77</f>
        <v>0</v>
      </c>
      <c r="H77" s="23"/>
      <c r="I77" s="23"/>
      <c r="J77" s="23"/>
      <c r="K77" s="23"/>
      <c r="L77" s="23"/>
      <c r="M77" s="23"/>
      <c r="N77" s="23"/>
      <c r="O77" s="23"/>
      <c r="P77" s="23"/>
      <c r="Q77" s="23"/>
    </row>
    <row r="78" spans="1:17" ht="19.5" customHeight="1">
      <c r="A78" s="81"/>
      <c r="B78" s="8"/>
      <c r="C78" s="82"/>
      <c r="D78" s="34"/>
      <c r="G78" s="79"/>
      <c r="H78" s="23"/>
      <c r="I78" s="23"/>
      <c r="J78" s="23"/>
      <c r="K78" s="23"/>
      <c r="L78" s="23"/>
      <c r="M78" s="23"/>
      <c r="N78" s="23"/>
      <c r="O78" s="23"/>
      <c r="P78" s="23"/>
      <c r="Q78" s="23"/>
    </row>
    <row r="79" spans="1:17" ht="46.5" customHeight="1">
      <c r="A79" s="81"/>
      <c r="B79" s="8"/>
      <c r="C79" s="82"/>
      <c r="D79" s="34"/>
      <c r="G79" s="79"/>
      <c r="H79" s="23"/>
      <c r="I79" s="23"/>
      <c r="J79" s="23"/>
      <c r="K79" s="23"/>
      <c r="L79" s="23"/>
      <c r="M79" s="23"/>
      <c r="N79" s="23"/>
      <c r="O79" s="23"/>
      <c r="P79" s="23"/>
      <c r="Q79" s="23"/>
    </row>
    <row r="80" spans="1:17" ht="12" customHeight="1">
      <c r="A80" s="55"/>
      <c r="B80" s="8"/>
      <c r="C80" s="73"/>
      <c r="D80" s="34"/>
      <c r="G80" s="79"/>
      <c r="H80" s="23"/>
      <c r="I80" s="23"/>
      <c r="J80" s="23"/>
      <c r="K80" s="23"/>
      <c r="L80" s="23"/>
      <c r="M80" s="23"/>
      <c r="N80" s="23"/>
      <c r="O80" s="23"/>
      <c r="P80" s="23"/>
      <c r="Q80" s="23"/>
    </row>
    <row r="81" spans="1:17" ht="126" customHeight="1">
      <c r="A81" s="55"/>
      <c r="B81" s="8"/>
      <c r="C81" s="77" t="s">
        <v>85</v>
      </c>
      <c r="D81" s="34"/>
      <c r="G81" s="79"/>
      <c r="H81" s="23"/>
      <c r="I81" s="23"/>
      <c r="J81" s="23"/>
      <c r="K81" s="23"/>
      <c r="L81" s="23"/>
      <c r="M81" s="23"/>
      <c r="N81" s="23"/>
      <c r="O81" s="23"/>
      <c r="P81" s="23"/>
      <c r="Q81" s="23"/>
    </row>
    <row r="82" spans="1:17" ht="78" customHeight="1">
      <c r="A82" s="55"/>
      <c r="B82" s="8"/>
      <c r="C82" s="77" t="s">
        <v>43</v>
      </c>
      <c r="D82" s="34"/>
      <c r="G82" s="79"/>
      <c r="H82" s="23"/>
      <c r="I82" s="23"/>
      <c r="J82" s="23"/>
      <c r="K82" s="23"/>
      <c r="L82" s="23"/>
      <c r="M82" s="23"/>
      <c r="N82" s="23"/>
      <c r="O82" s="23"/>
      <c r="P82" s="23"/>
      <c r="Q82" s="23"/>
    </row>
    <row r="83" spans="1:17" ht="18.75" customHeight="1">
      <c r="A83" s="55"/>
      <c r="B83" s="8"/>
      <c r="C83" s="76" t="s">
        <v>16</v>
      </c>
      <c r="D83" s="34"/>
      <c r="G83" s="79"/>
      <c r="H83" s="23"/>
      <c r="I83" s="23"/>
      <c r="J83" s="23"/>
      <c r="K83" s="23"/>
      <c r="L83" s="23"/>
      <c r="M83" s="23"/>
      <c r="N83" s="23"/>
      <c r="O83" s="23"/>
      <c r="P83" s="23"/>
      <c r="Q83" s="23"/>
    </row>
    <row r="84" spans="1:17" ht="18.75" customHeight="1">
      <c r="A84" s="55"/>
      <c r="B84" s="8"/>
      <c r="C84" s="76"/>
      <c r="D84" s="34"/>
      <c r="G84" s="79"/>
      <c r="H84" s="23"/>
      <c r="I84" s="23"/>
      <c r="J84" s="23"/>
      <c r="K84" s="23"/>
      <c r="L84" s="23"/>
      <c r="M84" s="23"/>
      <c r="N84" s="23"/>
      <c r="O84" s="23"/>
      <c r="P84" s="23"/>
      <c r="Q84" s="23"/>
    </row>
    <row r="85" spans="1:17" ht="18.75" customHeight="1">
      <c r="A85" s="55"/>
      <c r="B85" s="8"/>
      <c r="C85" s="76" t="s">
        <v>16</v>
      </c>
      <c r="D85" s="34"/>
      <c r="G85" s="79"/>
      <c r="H85" s="23"/>
      <c r="I85" s="23"/>
      <c r="J85" s="23"/>
      <c r="K85" s="23"/>
      <c r="L85" s="23"/>
      <c r="M85" s="23"/>
      <c r="N85" s="23"/>
      <c r="O85" s="23"/>
      <c r="P85" s="23"/>
      <c r="Q85" s="23"/>
    </row>
    <row r="86" spans="1:17" ht="13.5" customHeight="1">
      <c r="A86" s="81"/>
      <c r="B86" s="8"/>
      <c r="C86" s="111" t="s">
        <v>95</v>
      </c>
      <c r="D86" s="38" t="s">
        <v>45</v>
      </c>
      <c r="E86" s="41">
        <v>1</v>
      </c>
      <c r="F86" s="41"/>
      <c r="G86" s="78">
        <f>E86*F86</f>
        <v>0</v>
      </c>
      <c r="H86" s="23"/>
      <c r="I86" s="23"/>
      <c r="J86" s="23"/>
      <c r="K86" s="23"/>
      <c r="L86" s="23"/>
      <c r="M86" s="23"/>
      <c r="N86" s="23"/>
      <c r="O86" s="23"/>
      <c r="P86" s="23"/>
      <c r="Q86" s="23"/>
    </row>
    <row r="87" spans="1:17" ht="21" customHeight="1">
      <c r="A87" s="81"/>
      <c r="B87" s="8"/>
      <c r="C87" s="57" t="s">
        <v>46</v>
      </c>
      <c r="D87" s="34"/>
      <c r="G87" s="79"/>
      <c r="H87" s="23"/>
      <c r="I87" s="23"/>
      <c r="J87" s="23"/>
      <c r="K87" s="23"/>
      <c r="L87" s="23"/>
      <c r="M87" s="23"/>
      <c r="N87" s="23"/>
      <c r="O87" s="23"/>
      <c r="P87" s="23"/>
      <c r="Q87" s="23"/>
    </row>
    <row r="88" spans="1:17" ht="21" customHeight="1">
      <c r="A88" s="81"/>
      <c r="B88" s="8"/>
      <c r="C88" s="87" t="s">
        <v>47</v>
      </c>
      <c r="D88" s="34"/>
      <c r="G88" s="79"/>
      <c r="H88" s="23"/>
      <c r="I88" s="23"/>
      <c r="J88" s="23"/>
      <c r="K88" s="23"/>
      <c r="L88" s="23"/>
      <c r="M88" s="23"/>
      <c r="N88" s="23"/>
      <c r="O88" s="23"/>
      <c r="P88" s="23"/>
      <c r="Q88" s="23"/>
    </row>
    <row r="89" spans="1:17" ht="15" customHeight="1">
      <c r="A89" s="81"/>
      <c r="B89" s="8"/>
      <c r="C89" s="87" t="s">
        <v>48</v>
      </c>
      <c r="D89" s="34"/>
      <c r="G89" s="79"/>
      <c r="H89" s="23"/>
      <c r="I89" s="23"/>
      <c r="J89" s="23"/>
      <c r="K89" s="23"/>
      <c r="L89" s="23"/>
      <c r="M89" s="23"/>
      <c r="N89" s="23"/>
      <c r="O89" s="23"/>
      <c r="P89" s="23"/>
      <c r="Q89" s="23"/>
    </row>
    <row r="90" spans="1:17" ht="12.75" customHeight="1">
      <c r="A90" s="81"/>
      <c r="B90" s="8"/>
      <c r="C90" s="87" t="s">
        <v>49</v>
      </c>
      <c r="D90" s="34"/>
      <c r="G90" s="79"/>
      <c r="H90" s="23"/>
      <c r="I90" s="23"/>
      <c r="J90" s="23"/>
      <c r="K90" s="23"/>
      <c r="L90" s="23"/>
      <c r="M90" s="23"/>
      <c r="N90" s="23"/>
      <c r="O90" s="23"/>
      <c r="P90" s="23"/>
      <c r="Q90" s="23"/>
    </row>
    <row r="91" spans="1:17" ht="12" customHeight="1">
      <c r="A91" s="81"/>
      <c r="B91" s="8"/>
      <c r="C91" s="87" t="s">
        <v>50</v>
      </c>
      <c r="D91" s="34"/>
      <c r="G91" s="79"/>
      <c r="H91" s="23"/>
      <c r="I91" s="23"/>
      <c r="J91" s="23"/>
      <c r="K91" s="23"/>
      <c r="L91" s="23"/>
      <c r="M91" s="23"/>
      <c r="N91" s="23"/>
      <c r="O91" s="23"/>
      <c r="P91" s="23"/>
      <c r="Q91" s="23"/>
    </row>
    <row r="92" spans="1:17" ht="12" customHeight="1">
      <c r="A92" s="81"/>
      <c r="B92" s="8"/>
      <c r="C92" s="87" t="s">
        <v>51</v>
      </c>
      <c r="D92" s="34"/>
      <c r="G92" s="79"/>
      <c r="H92" s="23"/>
      <c r="I92" s="23"/>
      <c r="J92" s="23"/>
      <c r="K92" s="23"/>
      <c r="L92" s="23"/>
      <c r="M92" s="23"/>
      <c r="N92" s="23"/>
      <c r="O92" s="23"/>
      <c r="P92" s="23"/>
      <c r="Q92" s="23"/>
    </row>
    <row r="93" spans="1:17" ht="12.75" customHeight="1">
      <c r="A93" s="81"/>
      <c r="B93" s="8"/>
      <c r="C93" s="87" t="s">
        <v>52</v>
      </c>
      <c r="D93" s="34"/>
      <c r="G93" s="79"/>
      <c r="H93" s="23"/>
      <c r="I93" s="23"/>
      <c r="J93" s="23"/>
      <c r="K93" s="23"/>
      <c r="L93" s="23"/>
      <c r="M93" s="23"/>
      <c r="N93" s="23"/>
      <c r="O93" s="23"/>
      <c r="P93" s="23"/>
      <c r="Q93" s="23"/>
    </row>
    <row r="94" spans="1:17" ht="12" customHeight="1">
      <c r="A94" s="81"/>
      <c r="B94" s="8"/>
      <c r="C94" s="87" t="s">
        <v>53</v>
      </c>
      <c r="D94" s="34"/>
      <c r="G94" s="79"/>
      <c r="H94" s="23"/>
      <c r="I94" s="23"/>
      <c r="J94" s="23"/>
      <c r="K94" s="23"/>
      <c r="L94" s="23"/>
      <c r="M94" s="23"/>
      <c r="N94" s="23"/>
      <c r="O94" s="23"/>
      <c r="P94" s="23"/>
      <c r="Q94" s="23"/>
    </row>
    <row r="95" spans="1:17" ht="12.75" customHeight="1">
      <c r="A95" s="81"/>
      <c r="B95" s="8"/>
      <c r="C95" s="87" t="s">
        <v>54</v>
      </c>
      <c r="D95" s="34"/>
      <c r="G95" s="79"/>
      <c r="H95" s="23"/>
      <c r="I95" s="23"/>
      <c r="J95" s="23"/>
      <c r="K95" s="23"/>
      <c r="L95" s="23"/>
      <c r="M95" s="23"/>
      <c r="N95" s="23"/>
      <c r="O95" s="23"/>
      <c r="P95" s="23"/>
      <c r="Q95" s="23"/>
    </row>
    <row r="96" spans="1:17" ht="18" customHeight="1">
      <c r="A96" s="81"/>
      <c r="B96" s="8"/>
      <c r="C96" s="87" t="s">
        <v>61</v>
      </c>
      <c r="D96" s="34"/>
      <c r="G96" s="79"/>
      <c r="H96" s="23"/>
      <c r="I96" s="23"/>
      <c r="J96" s="23"/>
      <c r="K96" s="23"/>
      <c r="L96" s="23"/>
      <c r="M96" s="23"/>
      <c r="N96" s="23"/>
      <c r="O96" s="23"/>
      <c r="P96" s="23"/>
      <c r="Q96" s="23"/>
    </row>
    <row r="97" spans="1:17" ht="15.75" customHeight="1">
      <c r="A97" s="81"/>
      <c r="B97" s="8"/>
      <c r="C97" s="87" t="s">
        <v>55</v>
      </c>
      <c r="D97" s="34"/>
      <c r="G97" s="79"/>
      <c r="H97" s="23"/>
      <c r="I97" s="23"/>
      <c r="J97" s="23"/>
      <c r="K97" s="23"/>
      <c r="L97" s="23"/>
      <c r="M97" s="23"/>
      <c r="N97" s="23"/>
      <c r="O97" s="23"/>
      <c r="P97" s="23"/>
      <c r="Q97" s="23"/>
    </row>
    <row r="98" spans="1:17" ht="15" customHeight="1">
      <c r="A98" s="81"/>
      <c r="B98" s="8"/>
      <c r="C98" s="87" t="s">
        <v>56</v>
      </c>
      <c r="D98" s="34"/>
      <c r="G98" s="79"/>
      <c r="H98" s="23"/>
      <c r="I98" s="23"/>
      <c r="J98" s="23"/>
      <c r="K98" s="23"/>
      <c r="L98" s="23"/>
      <c r="M98" s="23"/>
      <c r="N98" s="23"/>
      <c r="O98" s="23"/>
      <c r="P98" s="23"/>
      <c r="Q98" s="23"/>
    </row>
    <row r="99" spans="1:17" ht="14.25" customHeight="1">
      <c r="A99" s="81"/>
      <c r="B99" s="8"/>
      <c r="C99" s="87" t="s">
        <v>57</v>
      </c>
      <c r="D99" s="34"/>
      <c r="G99" s="79"/>
      <c r="H99" s="23"/>
      <c r="I99" s="23"/>
      <c r="J99" s="23"/>
      <c r="K99" s="23"/>
      <c r="L99" s="23"/>
      <c r="M99" s="23"/>
      <c r="N99" s="23"/>
      <c r="O99" s="23"/>
      <c r="P99" s="23"/>
      <c r="Q99" s="23"/>
    </row>
    <row r="100" spans="1:17" ht="15" customHeight="1">
      <c r="A100" s="81"/>
      <c r="B100" s="8"/>
      <c r="C100" s="87" t="s">
        <v>58</v>
      </c>
      <c r="D100" s="34"/>
      <c r="G100" s="79"/>
      <c r="H100" s="23"/>
      <c r="I100" s="23"/>
      <c r="J100" s="23"/>
      <c r="K100" s="23"/>
      <c r="L100" s="23"/>
      <c r="M100" s="23"/>
      <c r="N100" s="23"/>
      <c r="O100" s="23"/>
      <c r="P100" s="23"/>
      <c r="Q100" s="23"/>
    </row>
    <row r="101" spans="1:17" ht="13.5" customHeight="1">
      <c r="A101" s="81"/>
      <c r="B101" s="8"/>
      <c r="C101" s="87" t="s">
        <v>59</v>
      </c>
      <c r="D101" s="34"/>
      <c r="G101" s="79"/>
      <c r="H101" s="23"/>
      <c r="I101" s="23"/>
      <c r="J101" s="23"/>
      <c r="K101" s="23"/>
      <c r="L101" s="23"/>
      <c r="M101" s="23"/>
      <c r="N101" s="23"/>
      <c r="O101" s="23"/>
      <c r="P101" s="23"/>
      <c r="Q101" s="23"/>
    </row>
    <row r="102" spans="1:17" ht="16.5" customHeight="1">
      <c r="A102" s="81"/>
      <c r="B102" s="8"/>
      <c r="C102" s="87" t="s">
        <v>91</v>
      </c>
      <c r="D102" s="34"/>
      <c r="G102" s="79"/>
      <c r="H102" s="23"/>
      <c r="I102" s="23"/>
      <c r="J102" s="23"/>
      <c r="K102" s="23"/>
      <c r="L102" s="23"/>
      <c r="M102" s="23"/>
      <c r="N102" s="23"/>
      <c r="O102" s="23"/>
      <c r="P102" s="23"/>
      <c r="Q102" s="23"/>
    </row>
    <row r="103" spans="1:17" ht="21" customHeight="1">
      <c r="A103" s="24"/>
      <c r="B103" s="8"/>
      <c r="D103" s="34"/>
      <c r="G103" s="79"/>
      <c r="H103" s="23"/>
      <c r="I103" s="23"/>
      <c r="J103" s="23"/>
      <c r="K103" s="23"/>
      <c r="L103" s="23"/>
      <c r="M103" s="23"/>
      <c r="N103" s="23"/>
      <c r="O103" s="23"/>
      <c r="P103" s="23"/>
      <c r="Q103" s="23"/>
    </row>
    <row r="104" spans="1:17" ht="15.75">
      <c r="A104" s="83" t="s">
        <v>86</v>
      </c>
      <c r="B104" s="12"/>
      <c r="C104" s="84" t="s">
        <v>87</v>
      </c>
      <c r="D104" s="34"/>
      <c r="G104" s="79"/>
      <c r="H104" s="23"/>
      <c r="I104" s="23"/>
      <c r="J104" s="23"/>
      <c r="K104" s="23"/>
      <c r="L104" s="23"/>
      <c r="M104" s="23"/>
      <c r="N104" s="23"/>
      <c r="O104" s="23"/>
      <c r="P104" s="23"/>
      <c r="Q104" s="23"/>
    </row>
    <row r="105" spans="1:17" ht="12.75">
      <c r="A105" s="24"/>
      <c r="B105" s="8"/>
      <c r="C105" s="112" t="s">
        <v>90</v>
      </c>
      <c r="D105" s="38" t="s">
        <v>4</v>
      </c>
      <c r="E105" s="41">
        <v>12</v>
      </c>
      <c r="F105" s="41"/>
      <c r="G105" s="78">
        <f>E105*F105</f>
        <v>0</v>
      </c>
      <c r="H105" s="23"/>
      <c r="I105" s="23"/>
      <c r="J105" s="23"/>
      <c r="K105" s="23"/>
      <c r="L105" s="23"/>
      <c r="M105" s="23"/>
      <c r="N105" s="23"/>
      <c r="O105" s="23"/>
      <c r="P105" s="23"/>
      <c r="Q105" s="23"/>
    </row>
    <row r="106" spans="1:17" ht="12.75">
      <c r="A106" s="8"/>
      <c r="B106" s="8"/>
      <c r="C106" s="66" t="s">
        <v>39</v>
      </c>
      <c r="D106" s="34"/>
      <c r="G106" s="79"/>
      <c r="H106" s="23"/>
      <c r="I106" s="23"/>
      <c r="J106" s="23"/>
      <c r="K106" s="23"/>
      <c r="L106" s="23"/>
      <c r="M106" s="23"/>
      <c r="N106" s="23"/>
      <c r="O106" s="23"/>
      <c r="P106" s="23"/>
      <c r="Q106" s="23"/>
    </row>
    <row r="107" spans="1:17" ht="12.75">
      <c r="A107" s="8"/>
      <c r="B107" s="8"/>
      <c r="C107" s="66" t="s">
        <v>40</v>
      </c>
      <c r="D107" s="34"/>
      <c r="G107" s="79"/>
      <c r="H107" s="23"/>
      <c r="I107" s="23"/>
      <c r="J107" s="23"/>
      <c r="K107" s="23"/>
      <c r="L107" s="23"/>
      <c r="M107" s="23"/>
      <c r="N107" s="23"/>
      <c r="O107" s="23"/>
      <c r="P107" s="23"/>
      <c r="Q107" s="23"/>
    </row>
    <row r="108" spans="1:17" ht="14.25" customHeight="1">
      <c r="A108" s="8"/>
      <c r="B108" s="8"/>
      <c r="C108" s="66" t="s">
        <v>41</v>
      </c>
      <c r="D108" s="34"/>
      <c r="G108" s="79"/>
      <c r="H108" s="23"/>
      <c r="I108" s="23"/>
      <c r="J108" s="23"/>
      <c r="K108" s="23"/>
      <c r="L108" s="23"/>
      <c r="M108" s="23"/>
      <c r="N108" s="23"/>
      <c r="O108" s="23"/>
      <c r="P108" s="23"/>
      <c r="Q108" s="23"/>
    </row>
    <row r="109" spans="1:17" ht="39" customHeight="1">
      <c r="A109" s="21"/>
      <c r="B109" s="8"/>
      <c r="C109" s="88" t="s">
        <v>97</v>
      </c>
      <c r="D109" s="34"/>
      <c r="G109" s="79"/>
      <c r="H109" s="23"/>
      <c r="I109" s="23"/>
      <c r="J109" s="23"/>
      <c r="K109" s="23"/>
      <c r="L109" s="23"/>
      <c r="M109" s="23"/>
      <c r="N109" s="23"/>
      <c r="O109" s="23"/>
      <c r="P109" s="23"/>
      <c r="Q109" s="23"/>
    </row>
    <row r="110" spans="1:17" ht="12.75">
      <c r="A110" s="8"/>
      <c r="B110" s="8"/>
      <c r="C110" s="75" t="s">
        <v>21</v>
      </c>
      <c r="D110" s="34"/>
      <c r="G110" s="79"/>
      <c r="H110" s="23"/>
      <c r="I110" s="23"/>
      <c r="J110" s="23"/>
      <c r="K110" s="23"/>
      <c r="L110" s="23"/>
      <c r="M110" s="23"/>
      <c r="N110" s="23"/>
      <c r="O110" s="23"/>
      <c r="P110" s="23"/>
      <c r="Q110" s="23"/>
    </row>
    <row r="111" spans="1:17" ht="23.25" customHeight="1">
      <c r="A111" s="9"/>
      <c r="B111" s="10"/>
      <c r="C111" s="76" t="s">
        <v>16</v>
      </c>
      <c r="D111" s="34"/>
      <c r="G111" s="68"/>
      <c r="H111" s="23"/>
      <c r="I111" s="23"/>
      <c r="J111" s="23"/>
      <c r="K111" s="23"/>
      <c r="L111" s="23"/>
      <c r="M111" s="23"/>
      <c r="N111" s="23"/>
      <c r="O111" s="23"/>
      <c r="P111" s="23"/>
      <c r="Q111" s="23"/>
    </row>
    <row r="112" spans="1:17" ht="23.25" customHeight="1">
      <c r="A112" s="9"/>
      <c r="B112" s="10"/>
      <c r="C112" s="74" t="s">
        <v>32</v>
      </c>
      <c r="D112" s="34"/>
      <c r="G112" s="68"/>
      <c r="H112" s="23"/>
      <c r="I112" s="23"/>
      <c r="J112" s="23"/>
      <c r="K112" s="23"/>
      <c r="L112" s="23"/>
      <c r="M112" s="23"/>
      <c r="N112" s="23"/>
      <c r="O112" s="23"/>
      <c r="P112" s="23"/>
      <c r="Q112" s="23"/>
    </row>
    <row r="113" spans="1:17" ht="33.75">
      <c r="A113" s="13"/>
      <c r="B113" s="13"/>
      <c r="C113" s="71" t="s">
        <v>36</v>
      </c>
      <c r="D113" s="34"/>
      <c r="G113" s="79"/>
      <c r="H113" s="23"/>
      <c r="I113" s="23"/>
      <c r="J113" s="23"/>
      <c r="K113" s="23"/>
      <c r="L113" s="23"/>
      <c r="M113" s="23"/>
      <c r="N113" s="23"/>
      <c r="O113" s="23"/>
      <c r="P113" s="23"/>
      <c r="Q113" s="23"/>
    </row>
    <row r="114" spans="1:17" ht="25.5">
      <c r="A114" s="109"/>
      <c r="B114" s="11"/>
      <c r="C114" s="70" t="s">
        <v>98</v>
      </c>
      <c r="D114" s="38" t="s">
        <v>96</v>
      </c>
      <c r="E114" s="41">
        <v>12.75</v>
      </c>
      <c r="F114" s="41"/>
      <c r="G114" s="78">
        <f>E114*F114</f>
        <v>0</v>
      </c>
      <c r="H114" s="23"/>
      <c r="I114" s="23"/>
      <c r="J114" s="23"/>
      <c r="K114" s="23"/>
      <c r="L114" s="23"/>
      <c r="M114" s="23"/>
      <c r="N114" s="23"/>
      <c r="O114" s="23"/>
      <c r="P114" s="23"/>
      <c r="Q114" s="23"/>
    </row>
    <row r="115" spans="1:256" s="23" customFormat="1" ht="12.75">
      <c r="A115" s="115"/>
      <c r="B115" s="116"/>
      <c r="C115" s="117"/>
      <c r="D115" s="118"/>
      <c r="E115" s="43"/>
      <c r="F115" s="119" t="s">
        <v>2</v>
      </c>
      <c r="G115" s="40">
        <f>G114+G105+G86+G77+G66+G62+G61+G60+G59+G54+G53+G52+G46+G45+G44+G43+G42+G41+G40+G39+G38+G37+G19</f>
        <v>0</v>
      </c>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s="23" customFormat="1" ht="12.75">
      <c r="A116" s="115"/>
      <c r="B116" s="116"/>
      <c r="C116" s="117"/>
      <c r="D116" s="118"/>
      <c r="E116" s="43"/>
      <c r="F116" s="119" t="s">
        <v>88</v>
      </c>
      <c r="G116" s="40">
        <f>G115*0.25</f>
        <v>0</v>
      </c>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23" customFormat="1" ht="12.75">
      <c r="A117" s="115"/>
      <c r="B117" s="116"/>
      <c r="C117" s="117"/>
      <c r="D117" s="118"/>
      <c r="E117" s="43"/>
      <c r="F117" s="119" t="s">
        <v>89</v>
      </c>
      <c r="G117" s="40">
        <f>SUM(G115:G116)</f>
        <v>0</v>
      </c>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23" customFormat="1" ht="12.75">
      <c r="A118" s="1"/>
      <c r="B118" s="2"/>
      <c r="C118" s="3"/>
      <c r="D118" s="39"/>
      <c r="E118" s="35"/>
      <c r="F118" s="35"/>
      <c r="G118" s="3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23" customFormat="1" ht="12.75">
      <c r="A119" s="1"/>
      <c r="B119" s="2"/>
      <c r="C119" s="3"/>
      <c r="D119" s="39"/>
      <c r="E119" s="35"/>
      <c r="F119" s="35"/>
      <c r="G119" s="3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sheetData>
  <sheetProtection/>
  <mergeCells count="1">
    <mergeCell ref="A1:B1"/>
  </mergeCells>
  <printOptions/>
  <pageMargins left="0.1968503937007874" right="0.1968503937007874" top="0.3937007874015748" bottom="0.3937007874015748"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I5-760</dc:creator>
  <cp:keywords/>
  <dc:description/>
  <cp:lastModifiedBy>Marijana Protulipac Tomičić</cp:lastModifiedBy>
  <cp:lastPrinted>2021-11-22T11:17:22Z</cp:lastPrinted>
  <dcterms:created xsi:type="dcterms:W3CDTF">2016-12-16T10:38:33Z</dcterms:created>
  <dcterms:modified xsi:type="dcterms:W3CDTF">2021-11-22T11:20:40Z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