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autoCompressPictures="0"/>
  <xr:revisionPtr revIDLastSave="0" documentId="8_{ACEFB55C-04F4-3F42-8DC6-7CD1F3A3E73A}" xr6:coauthVersionLast="45" xr6:coauthVersionMax="45" xr10:uidLastSave="{00000000-0000-0000-0000-000000000000}"/>
  <bookViews>
    <workbookView xWindow="3780" yWindow="0" windowWidth="21660" windowHeight="15300" tabRatio="924" firstSheet="1" activeTab="6" xr2:uid="{00000000-000D-0000-FFFF-FFFF00000000}"/>
  </bookViews>
  <sheets>
    <sheet name="NASLOVNICA" sheetId="16" r:id="rId1"/>
    <sheet name="0_OPĆI UVJETI" sheetId="33" r:id="rId2"/>
    <sheet name="1_PRIPREMNI I ZEMLJANI RADOVI" sheetId="34" r:id="rId3"/>
    <sheet name="2_BETONSKI I AB RADOVI" sheetId="7" r:id="rId4"/>
    <sheet name="3_BRAVARSKI RADOVI" sheetId="39" r:id="rId5"/>
    <sheet name="4_KAMENARSKI RADOVI" sheetId="40" r:id="rId6"/>
    <sheet name="REKAPITULACIJA" sheetId="14" r:id="rId7"/>
  </sheets>
  <definedNames>
    <definedName name="_xlnm.Print_Titles" localSheetId="2">'1_PRIPREMNI I ZEMLJANI RADOVI'!$16:$16</definedName>
    <definedName name="_xlnm.Print_Area" localSheetId="2">'1_PRIPREMNI I ZEMLJANI RADOVI'!$A$1:$G$37</definedName>
    <definedName name="_xlnm.Print_Area" localSheetId="3">'2_BETONSKI I AB RADOVI'!$A$1:$G$68</definedName>
    <definedName name="_xlnm.Print_Area" localSheetId="4">'3_BRAVARSKI RADOVI'!$A$1:$G$37</definedName>
    <definedName name="_xlnm.Print_Area" localSheetId="5">'4_KAMENARSKI RADOVI'!$A$1:$G$29</definedName>
    <definedName name="_xlnm.Print_Area" localSheetId="0">NASLOVNICA!$A$1:$H$48</definedName>
    <definedName name="_xlnm.Print_Area" localSheetId="6">REKAPITULACIJA!$A$1:$G$37</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5" i="7" l="1"/>
  <c r="E43" i="7"/>
  <c r="E22" i="7"/>
  <c r="A53" i="7"/>
  <c r="A55" i="7"/>
  <c r="A63" i="7"/>
  <c r="B31" i="7"/>
  <c r="G28" i="7"/>
  <c r="G22" i="7"/>
  <c r="A31" i="7"/>
  <c r="G25" i="7"/>
  <c r="G33" i="39"/>
  <c r="B25" i="39"/>
  <c r="B29" i="39"/>
  <c r="B31" i="39"/>
  <c r="B33" i="39"/>
  <c r="G31" i="39"/>
  <c r="A25" i="39"/>
  <c r="A31" i="39"/>
  <c r="G33" i="34"/>
  <c r="B23" i="34"/>
  <c r="B25" i="34"/>
  <c r="B27" i="34"/>
  <c r="B29" i="34"/>
  <c r="B31" i="34"/>
  <c r="B33" i="34"/>
  <c r="A23" i="34"/>
  <c r="A25" i="34"/>
  <c r="A27" i="34"/>
  <c r="A29" i="34"/>
  <c r="A31" i="34"/>
  <c r="A33" i="34"/>
  <c r="A28" i="40"/>
  <c r="G26" i="40"/>
  <c r="B26" i="40"/>
  <c r="A26" i="40"/>
  <c r="G24" i="40"/>
  <c r="G65" i="7"/>
  <c r="G63" i="7"/>
  <c r="G67" i="7"/>
  <c r="F12" i="14"/>
  <c r="A36" i="39"/>
  <c r="G19" i="34"/>
  <c r="G28" i="40"/>
  <c r="F16" i="14"/>
  <c r="A21" i="34"/>
  <c r="B21" i="34"/>
  <c r="G29" i="39"/>
  <c r="A29" i="39"/>
  <c r="G27" i="39"/>
  <c r="G26" i="39"/>
  <c r="G23" i="39"/>
  <c r="G55" i="7"/>
  <c r="G53" i="7"/>
  <c r="G45" i="7"/>
  <c r="G43" i="7"/>
  <c r="G39" i="7"/>
  <c r="G37" i="7"/>
  <c r="B39" i="7"/>
  <c r="G31" i="34"/>
  <c r="G29" i="34"/>
  <c r="G27" i="34"/>
  <c r="G25" i="34"/>
  <c r="G23" i="34"/>
  <c r="G21" i="34"/>
  <c r="G58" i="7"/>
  <c r="F10" i="14"/>
  <c r="G36" i="34"/>
  <c r="F6" i="14"/>
  <c r="G48" i="7"/>
  <c r="F8" i="14"/>
  <c r="G36" i="39"/>
  <c r="F14" i="14"/>
  <c r="B41" i="7"/>
  <c r="B53" i="7"/>
  <c r="A39" i="7"/>
  <c r="A41" i="7"/>
  <c r="A65" i="7"/>
  <c r="F18" i="14"/>
  <c r="B55" i="7"/>
  <c r="B63" i="7"/>
  <c r="B65" i="7"/>
  <c r="A6" i="14"/>
  <c r="A36" i="34"/>
  <c r="F21" i="14"/>
  <c r="F23" i="14"/>
</calcChain>
</file>

<file path=xl/sharedStrings.xml><?xml version="1.0" encoding="utf-8"?>
<sst xmlns="http://schemas.openxmlformats.org/spreadsheetml/2006/main" count="195" uniqueCount="144">
  <si>
    <t>1.</t>
  </si>
  <si>
    <t>jedinična cijena</t>
  </si>
  <si>
    <t>ukupna cijena</t>
  </si>
  <si>
    <t>količina</t>
  </si>
  <si>
    <t>REKAPITULACIJA</t>
  </si>
  <si>
    <t>UKUPNO</t>
  </si>
  <si>
    <t>komplet</t>
  </si>
  <si>
    <t>Investitor:</t>
  </si>
  <si>
    <t>OPĆI UVJETI</t>
  </si>
  <si>
    <t xml:space="preserve">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signalizaciju, regulaciju prometa i zbrinjavanje otpada,
- redovito čišćenje i odvoženje viška materijala i otpada,
- geodetsko praćenje izvođenja radova,
- izradu projekta izvedenog stanja,
- dobavu ocjene o tehničkoj sukladnosti i izjave o svojstvima (atesti), dokaza kvalitete za sve ugrađene materijale i sustave,
- izrada uzoraka i radioničkih nacrta i
- sve ostalo što je potrebno za izvođenje radova. </t>
  </si>
  <si>
    <t xml:space="preserve">Od trenutka preuzimanja gradilišta pa do primopredaje radova izvođač je odgovoran za stvari i osobe koje se nalaze unutar gradilišta.       
</t>
  </si>
  <si>
    <t xml:space="preserve">Nužno je poštivanje komunalnih odredbi, termina za gradnju, pravila javnog reda i mira te održavanje javnih površina urednim. </t>
  </si>
  <si>
    <t xml:space="preserve">U cijenu je uključeno: </t>
  </si>
  <si>
    <t xml:space="preserve">_kompletnu pripremu i izvođenje radova, </t>
  </si>
  <si>
    <t>mjerna jedinica</t>
  </si>
  <si>
    <t>Ugradba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</si>
  <si>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tehničkih dopuštenja i izrada izvještaja o kvaliteti izvedenih betonskih i AB konstrukcija obaveza su Izvoditelja i uključeni su u cijenu. Tehnička dopuštenja za materijale, poluproizvode i proizvode obvezno se dostavljaju pri isporuci na objektu i evidentiraju se u građevinskom dnevniku. Materijali bez valjanog tehničkog dopuštenja ili dokaza o kvaliteti ne smiju se ugraditi. </t>
  </si>
  <si>
    <t>PDV 25%</t>
  </si>
  <si>
    <t>Izrada ponude prema priloženom troškovniku podrazumijeva:
- da je Izvoditelj radova detaljno analizirao i shvatio ponudbenu dokumentaciju te u slučaju nejasnoća zatražio pismeno objašnjenje investitora i projektanta prije davanja ponude, odnosno najkasnije pravodobno prije izvođenja radova,
- da je pregledao lokaciju budućeg gradilišta i šireg okruženja i upoznao se sa svim elementima relevantnim za izvođenjem radova što uključuje mogućnosti transporta i vršenja radova na lokaciji, posebnosti mjesta izvođenja radova, lokalne propise i posebne dokumente kao i stanje izvedenih radova
- da je upoznat s lokacijom javnog deponija, uvjetima zbrinjavanja otpada koje propisuje nadležno komunalno poduzeće, transportnom rutom, administrativnim taksama i ostalnim što utječe na formiranje cijene  za zbrinjavanje otpada,</t>
  </si>
  <si>
    <t>Lokacija:</t>
  </si>
  <si>
    <t>Radovi se trebaju se izvoditi tako da se ne oštećuju ili prljaju okolne površine. Tijekom gradnje i uređenja gradilište treba stalno biti osigurano i uređeno. Sva radna oprema i materijal treba biti zaštićena. Prostor treba biti siguran za kretanje i boravak, opasne zone odgovarajuće zaštićene. Pristup na gradilište treba biti onemogućen osobama koje nisu zaposlene na gradilištu ili nisu ovlaštene za pristup.</t>
  </si>
  <si>
    <t>_sve potrebne elemente privremene vertikalne i horizontalne prometne signalizacije uključujući uklanjanje po završetku radova,</t>
  </si>
  <si>
    <t>Izvođač je dužan ograditi i osigrati gradilište te zaštititi sve kontaktne površine od utjecaja radova. Treba brinuti za sigurnost korištenja javnog prostora u blizini gradilišta i onemogućiti pristup neovlaštenim osobama na gradilište.</t>
  </si>
  <si>
    <t xml:space="preserve">OPĆI UVJETI
</t>
  </si>
  <si>
    <t>2.</t>
  </si>
  <si>
    <t>3.</t>
  </si>
  <si>
    <t>Betonirati je dozvoljeno tek nakon što je nadzorni inženjer pregledao oplatu, odobrio montažu armature i nakon toga potvrdio ispravnost postavljanja iste upisom u građevinski dnevnik.</t>
  </si>
  <si>
    <t xml:space="preserve">Izvođač je odgovoran za efikasnost, međusobnu usklađenost i suradnju kooperanata. Svaka nova faza izvođenja radova može započeti nakon usvajanja prethodno izvedenih radova od strane izvođača slijedeće faze. </t>
  </si>
  <si>
    <t>SVEUKUPNO</t>
  </si>
  <si>
    <t>_ sva potrebna pomagala, sredstva, alate i priručni materijal.</t>
  </si>
  <si>
    <t>_da su izvoditelji pojedinih radova upoznati s materijalima i tehnologijom izvođenja radova o kojima ovisi kvaliteta njihovog rada. Prije davanja ponude ponuđač je dužan o eventualnim nedostacima ili primjedbama zatražiti pojašnjenje stavke.
- u stavkama gdje se radi definiranja tehničkih i oblikovnih svojstava navodi tip i proizvođač predmeta nabave nije nužno da predmet nabave bude od navedenog proizvođača već da ima ista svojstva, odnosno da je jednakovrijedan. Predložene izmjene treba navesti prilikom davanja ponude.
- ukoliko je tekst pojedinih stavki nepotpun ili nejasan, kod nuđenja, izvedbe i obračuna je mjerodavno uputstvo proizvođača materijala ili konstrukcije.</t>
  </si>
  <si>
    <t>Geodetski radovi</t>
  </si>
  <si>
    <r>
      <t>ARP</t>
    </r>
    <r>
      <rPr>
        <sz val="10"/>
        <rFont val="Arial"/>
        <charset val="238"/>
      </rPr>
      <t xml:space="preserve"> d.o.o. Slobode 22 / Split / 021 345 634</t>
    </r>
  </si>
  <si>
    <t>Troškovnikom su opisani materijal i radovi koje je potrebno izvesti. Za formiranje cijene i izvođenje svake stavke za koju je izrađen i dostavljen grafički prikaz mjerodavni su troškovnički opis i pripadajući grafički prikaz.</t>
  </si>
  <si>
    <t>Količine u pojedinim stavkama su procijenjene prema dostupnim podacima. Eventualna razlika koja će se stvoriti u odnosu na stvarno izvedeno stanje će se dodatno obračunati uz ovjeru Nadzornog inženjera sukladno generalnim Općim uvjetima.</t>
  </si>
  <si>
    <t>4.</t>
  </si>
  <si>
    <t>TROŠKOVNIK RADOVA</t>
  </si>
  <si>
    <t>kg</t>
  </si>
  <si>
    <t>BETONSKI I ARMIRANO-BETONSKI RADOVI</t>
  </si>
  <si>
    <t>kom</t>
  </si>
  <si>
    <t>Ukoliko dođe do oštećenja ili prljanja na okolnim površinama, elementima i opremi,  Izvođač je dužan odmah popraviti iste ili će se popravci izvesti o svom trošku.</t>
  </si>
  <si>
    <t>m³</t>
  </si>
  <si>
    <t>Iskolčenje i geodetske usluge pri izvođenju. Rad uključuje geodetsko pozicioniranje oplata za pojedinačne vertikalne AB elemente.</t>
  </si>
  <si>
    <t>PRIPREMNI I ZEMLJANI RADOVI</t>
  </si>
  <si>
    <t>PRIPREMNI I ZEMLJANI RADOVI UKUPNO:</t>
  </si>
  <si>
    <t>Pripremni radovi odnose se na pripremu gradilišta za izvođenje ostalih grupa radova, uklanjanje i rušenje postojećih elemenata, čišćenje i održavanje gradilišta do primopredaje radova te završno čišćenje nakon završetka svih radova. Zemljani radovi uključuju skidanje postojećih i izvedbu novih slojeva od zemlje i drobljenog kamena.</t>
  </si>
  <si>
    <t>Uklanjanje površinskog sloja humusa u debljini 20 cm. U jediničnu cijenu su uračunati sav rad, ugrađeni i pomoćni materijal, alat i transport potrebni za izvršenje stavke. Trošak odvoza uklonjenog materijala, te njegovo zbrinjavanje su obračunati zasebno. Obračun po m² uklonjenog sloja.</t>
  </si>
  <si>
    <t>m²</t>
  </si>
  <si>
    <t>Strojni široki iskop materijala B kategorije u svrhu profiliranja terena do projektom predviđene kote. U količini je uračunat i iskop radi zamjene temeljnog tla ispod konstruktivnih elemenata. Procjenjeno je da će maksimalno 20% tla biti čvrsta stijena, te u jediničnu cijenu treba uračunati i strojno razbijanje čvrstog materijala. U jediničnu cijenu su uračunati sav rad, pomoćni materijal, alat i transport potrebni za izvršenje stavke. Obračun po m³ iskopanog materijala u zbijenom stanju.</t>
  </si>
  <si>
    <t>Dobava, doprema i razastiranje humusnog tla na zelenim površinama, uz sadnju trave. Sloj humusnog tla se izvodi u debljini 10 cm. U jediničnu cijenu su uračunati sav ugrađeni materijal, rad, pomoćni materijal, alat i transport potrebni za izvršenje stavke. Obračun po m².</t>
  </si>
  <si>
    <t>Odvoz viška materijala iz iskopa. Sav odvezeni materijal se mora zbrinuti sukladno zakonskoj regulativi iz područja gospodarenja otpadom. U jediničnu cijenu su uračunati sav ugrađeni rad, pomoćni materijal, alat i transport potrebni za izvršenje stavke. Obračun po m³.</t>
  </si>
  <si>
    <t>Ugradba armature u A.B. konstrukcije. Ugrađuje se čelik B500B, rebrasta armatura RA 400/500 i mreže MAG 500/560.</t>
  </si>
  <si>
    <t>2. A. BETONSKI I ARMIRANO BETONSKI RADOVI:</t>
  </si>
  <si>
    <t>2. B. TESARSKI RADOVI:</t>
  </si>
  <si>
    <t>2. A. BETONSKI I ARMIRANO-BETONSKI RADOVI UKUPNO:</t>
  </si>
  <si>
    <t>Izrada dvostrane oplate za trakaste temelje. U jediničnu cijenu su uračunati sav rad, pomoćni materijal, alat i transport potrebni za izvršenje stavke, amortizacija oplate, te uklanjanje i čišćenje oplate po stvrdnjavanju betona. Obračun po m2 kontaktne plohe oplate i ugrađenog betona.</t>
  </si>
  <si>
    <t>2. B. TESARSKI RADOVI UKUPNO:</t>
  </si>
  <si>
    <t>BRAVARSKI RADOVI</t>
  </si>
  <si>
    <t xml:space="preserve">Materijal i elementi koje izvoditelj isporučuje i ugrađuje na objektu moraju biti u skladu sa hrvatskim normama, a oni za koje HRN ne postoji moraju imati ateste koji odgovaraju predviđenoj namjeni kako za pojedine elemente tako i stavku u kompletnosti. </t>
  </si>
  <si>
    <t>U jediničnu cijenu svake stavke podrazumijeva se uz nabavu svega glavnog i pomoćnog materijala sva izrada u radionici, sva snimanja i kontrola mjera na građevini , izrada izvedbenih i montažnih nacrta, izrada u radionici, antikorozivna zaštita, bojanje transport i montaža.</t>
  </si>
  <si>
    <t>U cijeni mora biti sadržana odšteta za razmjeravanje, označavanje , štemanje, montaža i privremeno učvršćenje izvedenih elemenata da se isto kod zalijevanja sidara ili drugog učvršćenja ne pomakne.</t>
  </si>
  <si>
    <t>U cijenu ulazi i sav potreban sitni pribor i ugradbeni materijal ( vijci, zakovice itd. ) kao i odstranjenje svih otpadaka i nečistoće prouzročene izvođenjem, te odšteta za štete prouzročene nepažnjom na radovima drugih obrtnika.</t>
  </si>
  <si>
    <t>Štemanje rupa i zidarsku pripomoć pri ugradbi vrši izvoditelj građevinskih radova.</t>
  </si>
  <si>
    <t>Jedinična cijena treba sadržavati :</t>
  </si>
  <si>
    <t>_svu nabavu glavnog i pomoćnog materijala,
_svu izradu u radionici,   
_kompletan okov (okov po izboru projektanta),
_sva snimanja i kontrolu izmjere na gradilištu,
_izradu izvedbenih i montažnih nacrta,
_transport, prijenos i uskladištenje,
_radna skela  i ljestve,
_odštetu za razmjeravanje sa označavanjem rupa za štemanje,
_montažu i privremeno učvršćenje izvedbenih elemenata,
_sav potreban sitni materijal (zakovice, vijci, kitovi, brtve  i sl.),
_završno bojenje (ton boje po izboru projektanta),
_čišćenje prostora po svakoj fazi rada,
_svi posredni i neposredni troškovi
_popravak štete učinjene na svojim i tuđim radovima,</t>
  </si>
  <si>
    <t>Gazišta stepenica</t>
  </si>
  <si>
    <t>Glavni podest</t>
  </si>
  <si>
    <t>BRAVARSKI RADOVI UKUPNO:</t>
  </si>
  <si>
    <t>BETONSKI, ARMIRANO-BETONSKI, MONTAŽNI I TESARSKI RADOVI</t>
  </si>
  <si>
    <t>2. C. MONTAŽNI RADOVI:</t>
  </si>
  <si>
    <t>Transport i ugradba predgotovljenih A.B. stupova. Stupovi se kamionom dostavljaju na gradilište, te dizalicom ugrađuju na predviđenu poziciju. Kontrola stupova se provodi teodolitom. Po ispravnoj ugradbi i osiguranoj vertikalnosti stupa međuprostor u temeljnoj čašici se ispunjuje betonom od sitnozrnatog agregata. U jediničnu cijenu su uračunati sav rad, ugrađeni i pomoćni materijal, alat i transport potrebni za izvršenje stavke.</t>
  </si>
  <si>
    <t>2. C. MONTAŽNI RADOVI UKUPNO:</t>
  </si>
  <si>
    <t>KAMENARSKI RADOVI</t>
  </si>
  <si>
    <t xml:space="preserve">Kamen kao i ostali materijali potrebni za ugradnju trebaju odgovarati hrvatskim normama. Kamen koji se izabere treba imati visok nivo otpornosti na vanjske utjecaje, posebno na vlagu i posolicu. </t>
  </si>
  <si>
    <t>_ dobava svog potrebnog materijala, uključujući transport i skladištenje</t>
  </si>
  <si>
    <t>_dobava uzoraka kamena i izrada probnih uzoraka plohe</t>
  </si>
  <si>
    <t>_sav rad na izvođenju i kompletnu pripremu, do kompletne gotovosti</t>
  </si>
  <si>
    <t>_sve potrebne radne skele</t>
  </si>
  <si>
    <t xml:space="preserve">_sva potrebna pomagala, sredstva, alate i priručni materijal </t>
  </si>
  <si>
    <t>_sav potreban spojni i pričvrsni vezivni materijal (sidra, klinovi, spojke i sl.)</t>
  </si>
  <si>
    <t>_čišćenje i odvoz viška materijala nakon radova.</t>
  </si>
  <si>
    <t>_zaštita ugrađenih elemenata</t>
  </si>
  <si>
    <t>KAMENARSKI RADOVI UKUPNO:</t>
  </si>
  <si>
    <t>2.A.</t>
  </si>
  <si>
    <t>2.B.</t>
  </si>
  <si>
    <t>2.C.</t>
  </si>
  <si>
    <t>TESARSKI RADOVI</t>
  </si>
  <si>
    <t>MONTAŽNI RADOVI</t>
  </si>
  <si>
    <t>Daniel Bukvić, dipl.ing.građ.</t>
  </si>
  <si>
    <t xml:space="preserve">U opisima pojedinih troškovničkih stavki navedeni su referentni grafički prilozi koji dodatno upotpunjuju i objašnjavaju pojedine tražene radove ili usluge. Ponuditelj je dužan proučiti kompletnu projektno tehničku dokumentaciju prije formiranja cijene traženih roba, radova i usluga. </t>
  </si>
  <si>
    <t>Količine radova, koje nakon izvršenja čitavog posla nije moguće mjeriti neposrednom izmjerom treba po izvršenju pojedinog takvog rada preuzeti i ovjeriti nadzorni inženjer. Nadzorni inženjer i predstavnik Izvoditelja radova unosit će u Građevnu knjigu količine pojedinih takvih radova, s potrebnim skicama i izmjerama, te će svojim potpisima jamčiti za njihovu točnost. Samo tako utvrđeni radovi mogu se uzeti u obzir kod izrade privremenog ili konačnog Obračuna radova. Izvođač je dužan na gradilištu čuvati glavni i izvedbeni projekt ukoliko su propisani zakonom i dati ih na uvid ovlaštenim inspekcijskim službama.</t>
  </si>
  <si>
    <r>
      <rPr>
        <sz val="10"/>
        <rFont val="Arial"/>
        <charset val="238"/>
      </rPr>
      <t xml:space="preserve">Ovaj troškovnik odnosi se na izvedbu umjetničke instalacije parka Kapić u k.o. Lopar, uz more. Instalacija se izvodi kao armirano betonska struktura s nasutim zemljanim platoom koji se stepenasto podiže do visine od 144 cm iznad uređenog terena. </t>
    </r>
    <r>
      <rPr>
        <sz val="10"/>
        <color rgb="FFFF0000"/>
        <rFont val="Arial"/>
        <family val="2"/>
        <charset val="238"/>
      </rPr>
      <t xml:space="preserve">
</t>
    </r>
  </si>
  <si>
    <t>Sve radove iz ovog troškovnika treba izvesti solidno i stručno do potpune gotovosti i funkcionalnosti u skladu sa: 
- važećim zakonima, propisima i normama,
- pravilima struke i zanata,
- prema uputama proizvođača materijala i sustav.</t>
  </si>
  <si>
    <t xml:space="preserve">Prije narudžbe pojedinih materijala i izrade radioničkih nacrta Izvođačje dužan prekontrolirati sve mjere na gradilištu. </t>
  </si>
  <si>
    <t xml:space="preserve">Sve armiranobetonske i betonske konstrukcije moraju se izvoditi u skladu s Proračunom mehaničke otportnosti i stabilnost i svim mjerodavnim zakonima i tehničkim propisima, te drugim pozitivnim postojećim propisima i standarima i uputama nadzornog inženjera. </t>
  </si>
  <si>
    <t>Jediničnom cijenom je obuhvaćeno:
- izrada projekta betona
- priprema betona u betonari ili kontrolirano na gradilištu
- dostava betona na gradilište
- doprema, izrada, montaža i demontaža kompletne oplate 
- dobava i pregled armature prije savijanja s čišćenjem od hrđe i nečistoća te sortiranjem
- sječenje, ravnanje i savijanje armature 
- postavljanje armature s podmetanjem podložaka kako bi se osigurala potrebna udaljenost između armature i oplate
- dobava, priprema i ugradnja posebnih elementa određenih projektom
- ugradnja i njegovanje betona 
- svi horizontalni i vertikalni transporti
- potrebna radna skela i podupiranje
- uzimanje potrebnih uzoraka</t>
  </si>
  <si>
    <t>Završno čišćenje koje uključuje uklanjanje svog viška materijala, metenje i pranje podignutog platoa, čišćenje elemenata od bijelog betona i čeličnih dijelova.</t>
  </si>
  <si>
    <t>Prije početka radova Izvoditelj je dužan uskladiti kvalitetu i rješenja betona sa ostalim radovima (montaža predgotovljenih AB stupova, čeličnih elemenata, obloge itd.).</t>
  </si>
  <si>
    <t>Obračun po m³ ugrađenog betona.</t>
  </si>
  <si>
    <t xml:space="preserve">Male neravnini i šupljine smiju se korigirati reparatirnim mortom i ručnim brušenjem što je uključeno u cijenu. </t>
  </si>
  <si>
    <t>Posebnu pažnju treba posvetiti recepturi betona koja treba biti prilagođena mjestu pripreme, transporta i uvjetima ugradnje, kako bi se osigurala svojstva betona pogodna za izvedbu zidova tražene kvalitete završne površine.</t>
  </si>
  <si>
    <t xml:space="preserve">Ploha se premazuje penetrirajućim hidrofobnim i oleofobnim zaštitnim premazom koji ne mijenja boju i izgled betona. Premaz je uključen u cijenu. </t>
  </si>
  <si>
    <t>Izvedba glatke dvostrane oplate za potporne i ogradne zidove. U jediničnu cijenu su uračunati sav rad, pomoćni materijal, alat i transport potrebni za izvršenje stavke, amortizacija oplate, te uklanjanje i čišćenje oplate po stvrdnjavanju betona. U cijenu je uključen dodatni rad potreban za izvedu oplate za vidni bijeli beton. Obračun po m² kontaktne plohe oplate i ugrađenog betona.</t>
  </si>
  <si>
    <t xml:space="preserve">Gornja ploha zida se zaglađuje prilikom betoniranja i dorađuje finim brušenjem, horizontalni bridovi se izvodene kao skošeni 2x2 cm brušenjem. </t>
  </si>
  <si>
    <t>Bravarski radovi odnose se na izradu elemenata od čeličnih profila: stubišta, ograde i prstena koji povezuje AB stupove.</t>
  </si>
  <si>
    <t xml:space="preserve">Ukoliko bi što u troškovniku , nacrtu ili detalju bilo nejasno mora izvoditelj prije početka radova tražiti razjašnjenje od izrađivača dokumentacije. Ukoliko nastanu razlike između opisa u troškovniku i detalja mjerodavan je detalj. </t>
  </si>
  <si>
    <t>Sve eventualne nejasnoće prije izvođenja radova Izvoditelj je dužan razjasniti s izrađivačem dokumentacije i nadzornim inženjerom, upozoriti na moguće nedostatke ili greške u dokumentaciji i predložiti uočena moguća poboljšanja rješenja i izvedbe.</t>
  </si>
  <si>
    <t>Izvođač je dužan gradilište održavati čistim, a na kraju radova treba izvesti završno čišćenje. Nakon dovršenja gradnje predat će Izvoditelj radova posve uređeno gradilište i okolinu objekta predstavniku Investitora.  Redovito održavanje reda i čistoće na gradilištu i okolnim površinama koje se koriste za potrebe gradilišta uključene su u cijenu. Završno čišćenje posebno se obračunava.</t>
  </si>
  <si>
    <t>Prije narudžbe pojedinih materijala Izvođač je dužan izrađivaču dokumentacije dostaviti uzorke na ovjeru.</t>
  </si>
  <si>
    <t>Radovi se izvode prema projektu, a u slučajevima kada su potrebne izmjene ili dopune projekta ili njegovih dijelova, odluku o tome donosit će sporazumno izrađivač dokumentacije, nadzorni inženjer (kao predstavnik Investitora)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 Da bi izmjena projekta bila pravovaljana mora je odobriti i potpisati izrađivač dokumentacije, te se izmjena učinjena bez suglasnosti neće smatrati pravovaljanom.</t>
  </si>
  <si>
    <t>Ukoliko se pojave nejasnoće u tehničkoj dokumentaciji ponuditelj je dužan u pisanom obliku uputiti zahtjev javnom naručitelju za pojašnjenje istih. Pojašnjenje i eventualne izmjene i dopune tehničke dokumentacije izrađuje izrađivač dokumentacije.</t>
  </si>
  <si>
    <t xml:space="preserve">Izvođač je dužan prije početka radova konzultirati izrađivača dokumentacije radi moguće izmjene detalja, shema a time i opisa stavki troškovnika. Sve mjere kontrolirati na građevini. </t>
  </si>
  <si>
    <t>Obloga plitkog stepeništa, čela i gazišta, kamenom u suhom mortu. osim stepenica na isti način oblaže se pod unutar valjka SB stupova. Obloga se postavlja između izvedenih rubova od bijelog betona. Ugrađuje se lokalni kamen, pješčenjak, žuto-smeđe nijanse. Kamen se obrađuje u radionici i dostavlja na gradilište, kao priklesan ili vrlo grubo štokovan, pravokutnih formata cca 30x10 cm u debljini oko 5 cm. Čela se oblikuju kao priklesani ili vrlo grubo priklesani elementi cca 30x20x17cm. Visina vidljivog čela je 12 cm. Fuge se zapunjavaju mortom, upuštene u rešku. U jediničnu cijenu su uračunati sav rad, ugrađeni i pomoćni materijal, alat i transport potrebni za izvršenje stavke.</t>
  </si>
  <si>
    <t>Kamenarskim radovima obuhvaćeno je:
- oblaganje plitkih širokih spiralnih stepenica, čela i gazišta,
- oblaganje poda unutar vertikalnog valjka od AB stupova i 
- oblaganje dijela okolnog terena</t>
  </si>
  <si>
    <t>Odabir uzorka kamena i njegovu završnu obradu prije ugradnje trebaju potvrditi predstavnik Investitora, nadzorni inženjer i izrađivač dokumentacije.</t>
  </si>
  <si>
    <t>Obloga staze oko umjetničke instalacije. Kamen se obrađuje u radioni, te dostavlja u istim formatima i obradi kao kamen gazišta debljine oko 5 cm. Ugrađuje se lokalni kamen, pješčenjak, žuto-smeđe nijanse. Ugradba u sloj suhog morta. Kamen se postavlja u trakama, radijalno, s fugama promjenjive širine. U jediničnu cijenu su uračunati sav rad, ugrađeni i pomoćni materijal, alat i transport potrebni za izvršenje stavke.</t>
  </si>
  <si>
    <t>Izradili:</t>
  </si>
  <si>
    <t>Miranda Veljačić, dipl.ing.arh.</t>
  </si>
  <si>
    <t>Tehnička 
dokumentacija:</t>
  </si>
  <si>
    <t xml:space="preserve">IZGRADNJA UMJETNIČKE INSTALACIJE 
U PARKU KAPIĆ </t>
  </si>
  <si>
    <t>Otok Rab, Lopar</t>
  </si>
  <si>
    <t>OPĆINA LOPAR</t>
  </si>
  <si>
    <t>Lopar 289A, 51281 Lopar</t>
  </si>
  <si>
    <t xml:space="preserve">OIB: 55776600209
</t>
  </si>
  <si>
    <t>Betonskim i AB radovima obuhvaćeni su: 
- izvedba AB temelja i nadtemeljnih zidova,
- izrada AB nadtemeljnih zidova od bijelog betona,
- izrada i montaža predgotovljenih AB stupova.</t>
  </si>
  <si>
    <t>- čišćenje u tijeku izvođenja i nakon završetka radova 
- sva šteta i troškovi popravaka kao posljedica nepažnje u tijeku izvođenja
- svi režijski troškovi
- sav potreban alat na gradilištu i uskladištenje
- troškove zaštite na radu 
- pregled oplate od strane izvođača, statičara i nadzornog inženjera prije početka betoniranja
- dobava, izrada, prilagodba i montaža prefabriciranih elemenata
- betoniranje temeljnih ploča i zidova uz moguću prisutnost podzemne vode</t>
  </si>
  <si>
    <t>Cement, armatura, agregat, dodaci betonu, voda, proizvodi i sustavi za zaštitu i popravak betonskih konstrukcija moraju odgovarati važećim standardima.</t>
  </si>
  <si>
    <t>Izrada općeg kamenog nasipa do projektom predviđene kote. Za izradu nasipa se smije koristiti materijal iz iskopa uz uvjet da sadrži manje od 5% udjela zemlje i organskih tvari. Veće komade stijene i kamena iz iskopa je potrebno razbiti i usitniti na manje komade. Dozvoljava se ugradnja materijala iz iskopa, nakon pregleda i odobrenja od strane nadzornog inženjera. Nasip se izvodi u slojevima debljine 60 cm, koji se sabijaju do nosivosti 60 MN/m².  U jediničnu cijenu su uračunati sav rad, materijal, mehanizacija, transport i alat potrebni za izvršenje stavke, te sabijanje nasipa nakon ugradnje. Obračun po m³.</t>
  </si>
  <si>
    <t>Izrada sloja zamjenskog materijala ispod konstruktivnih elemenata. Ugrađuje se sloj tucanika granulacije 32-63,5 mm u debljini 30 cm, na prethodno isplaniranu i sabijenu podlogu. Prije ugradbe zamjenskog materijala od tucanika se na pripremljenu i isplaniranu podlogu ugrađuje geotekstil (min. 130 g/m²). Po dovršetku širokog iskopa nadzorni inženjer je dužan procjeniti nosivost temeljnog tla, te utvrditi potrebu za izvođenjem sloja zamjenskog materijala. Sloj zamjenskog materijala je potrebno isplanirati i sabiti do nosivosti 60 MN/m². U jediničnu cijenu su uračunati sav ugrađeni materijal, rad, pomoćni materijal, alat i transport potrebni za izvršenje stavke, te planiranje i sabijanje nasipa nakon ugradnje. Obračun po m² ugrađenog tucanika u zbijenom stanju.</t>
  </si>
  <si>
    <t>Izrada, dostava i ugradba gazišta stepenica od  pocinčanog čelika. Gazišta se izrađuju od čeličnog pocinčanog rastera debljine do 20 mm, koji se vari na okvir od HOP U profila 30×20×3 mm. Okvir gazišta je zavarom vezan za centralni čelični stup. Svaki okvir stepenica se oslanja na profil L 75x50x5, dok se podest oslanja na 3 prodila L100x50x6. Konstrukcija se zaštićuje 1 slojem temeljnog premaza za pocinčano željezo, te sa 2 sloja završnog premaza, u tonu po odabiru autora. Obračun po komadu ugrađenog gazišta. U jediničnu cijenu su uračunati sav rad, ugrađeni i pomoćni materijal, alat i transport potrebni za izvršenje stavke.</t>
  </si>
  <si>
    <r>
      <t xml:space="preserve">Izrada, dostava i ugradba čeličnog pocinčanog stupa stepenica. Stup promjera </t>
    </r>
    <r>
      <rPr>
        <sz val="10"/>
        <rFont val="GreekC"/>
      </rPr>
      <t>F</t>
    </r>
    <r>
      <rPr>
        <sz val="10"/>
        <rFont val="Arial"/>
        <charset val="238"/>
      </rPr>
      <t>193.7mm se obrađuje u radioni gdje se na podnožje vari čelična stopa za ugradbu. Stup se zaštićuje 1 slojem temeljnog premaza za pocinčani čelik, te sa 2 sloja završnog premaza, u tonu po odabiru autora. Obračun po komadu ugrađenog stupa. U jediničnu cijenu su uračunati sav rad, ugrađeni i pomoćni materijal, alat i transport potrebni za izvršenje stavke.</t>
    </r>
  </si>
  <si>
    <t>Izrada, dostava i ugradba čeličnog pocinčanog prstena sa unutarnje strane centralnog tornja. Konstrukcija se zaštićuje 1 slojem temeljnog premaza za pocinčano željezo, te sa 2 sloja završnog premaza, u tonu po odabiru autora. Obračun po komadu. U jediničnu cijenu su uračunati sav rad, ugrađeni i pomoćni materijal, alat i transport potrebni za izvršenje stavke.</t>
  </si>
  <si>
    <t>Izrada, dostava i ugradba čelične pocinčane ograde sastavljene od pet cijevi promjera 50 mm, debljine stijenke 4mm, duljine 90 cm. Ograda se montira na trnove prethodno montirane na čelični stup i AB stup, na koje se nasađuju cijevi i fikiraju inx vijcima, sa ciljem da se ne vide vijčani spojevi. Obračun prema komadu ograde.</t>
  </si>
  <si>
    <r>
      <t xml:space="preserve">Dobava i ugradba inox šipki </t>
    </r>
    <r>
      <rPr>
        <sz val="10"/>
        <rFont val="GreekC"/>
      </rPr>
      <t>F</t>
    </r>
    <r>
      <rPr>
        <sz val="10"/>
        <rFont val="Arial"/>
        <charset val="238"/>
      </rPr>
      <t>32 za povezivanje traverzi nadvoja. Šipke se  ugrađuju u fazi montaže traverzi tako da se uguraju zajedno sa traverzama nadvoja u rupe susjednih traverzi. Obavezno se ugrađuju prije betoniranja podnožja kako bi se traverze mogle razmaknuti. Obračun prema komadu.</t>
    </r>
  </si>
  <si>
    <t>Izvedba betonske podloge stepenica i opločenja betonom klase C 16/20, na prethodno isplaniranu i sabijenu podlogu od kamenog nasipa. Betonska podloga se armira u donjoj zoni nosivim mrežama Q131, koje se ugrađuju u donju zonu sa preklopom minimalno 30 cm. U jediničnu cijenu su uračunati sav rad, ugrađeni i pomoćni materijal, alat i transport potrebni za izvršenje stavke, vibriranje betona pri ugradbi, te njega betona. Obračun po m³ ugrađenog betona.</t>
  </si>
  <si>
    <t>Betoniranje temelja betonom klase C 30/37 u glatkoj dvostranoj oplati. Temelji se armiraju na način opisan u grafičkim prilozima. Oplata i armatura temelja su obračunati u zasebnim stavkama. U jediničnu cijenu su uračunati sav rad, ugrađeni i pomoćni materijal, alat i transport potrebni za izvršenje stavke, vibriranje betona pri ugradbi, te njega betona. Obračun po m³ ugrađenog betona.</t>
  </si>
  <si>
    <t>Betoniranje ispune temelja središnjeg dijela konstrukcije betonom C25/30. Temelji se armiraju na način opisan u grafičkim prilozima. Oplata i armatura temelja su obračunati u zasebnim stavkama. U jediničnu cijenu su uračunati sav rad, ugrađeni i pomoćni materijal, alat i transport potrebni za izvršenje stavke, vibriranje betona pri ugradbi, te njega betona. Obračun po m³ ugrađenog betona.</t>
  </si>
  <si>
    <t>Mreže MA B 500A</t>
  </si>
  <si>
    <t>Šipke RA B 500B</t>
  </si>
  <si>
    <r>
      <t xml:space="preserve">Izrada predgotovljenih A.B. stupova centralnog tornja od bijelog vidnog betona, poprečnog presjeka 15×30 cm, visine 455 cm. Ugrađuje se uzdužna armatura 4Φ14, te vilice Φ8/25 cm. Stupovi se izrađuju u radioni, te dostavljaju na gradilište.  Stupove je potrebno izvesti po 2 u paru, tako da su povezani u dnu AB gredicom visine 25 cm. Prilikom povezivanja stupova potrebno je iste povezati armiranobetonskom šipkom </t>
    </r>
    <r>
      <rPr>
        <sz val="10"/>
        <rFont val="GreekC"/>
      </rPr>
      <t>F</t>
    </r>
    <r>
      <rPr>
        <sz val="10"/>
        <rFont val="Arial"/>
        <charset val="238"/>
      </rPr>
      <t>32, prema nacrtu, koja služi kao šipka za dizanje. Prilikom montaže stupova potrebno je sajlu dizalice prihvatiti remenjima u gornjem dijelu stupova, pošto se šipka nalazi ispod težišta stupova. Vidni beton bez neravnina, pukotina, segregacija, tragova oplate i slilnih nepravilnosti. vertikalni bridovi blago skošeni  ili zaobljeni 1x1 cm. Stupovi se ugrađuju umetanjem u AB temeljnu stopu, s popunjavanjem međuprostora betonom C25/30 s najvećim zrnom agregata d=16mm. Prostor između stupova iznad razine poda unutar valjka do visine zida okolnog nasipa ispunjava se bijelim betonom.U jediničnu cijenu su uračunati sav rad, ugrađeni i pomoćni materijal, armatura, oplata i alat potrebni za izvršenje stavke. Transport i ugradba stupova su obračunati u zasebnoj stavci. Obračun po komadu proizvedenog stupa.</t>
    </r>
  </si>
  <si>
    <t>Betoniranje podbetona betonom klase C 16/20 debljine 10cm. U jediničnu cijenu su uračunati sav rad, ugrađeni i pomoćni materijal, alat i transport potrebni za izvršenje stavke, vibriranje betona pri ugradbi, te njega betona. Obračun po m³ ugrađenog betona.</t>
  </si>
  <si>
    <t>Potporni zidovi se izvode kao rub platoa i kao klupa, Završna obrada kao vidni beton, bez segregacija, procurjevanja, neravnina i skova plohe, sa oštrim vertikalnim bridovima, bez tragova ulja od oplate i značajnijih odstupanja u boji završne površine. Posebnu pažnju treba posvetiti pripremi oplate koja treba biti opremljena spužvama i brtvama i kvalitetno fiksirana i poduprta, kako ne bi došlo do procurjevanja i deformacija.</t>
  </si>
  <si>
    <t xml:space="preserve">Betoniranje potpornih zidova i ispune među betonskim stupovima bijelim betonom klase C 30/37, u dvostranoj oplati. Zidovi su visine do 159 cm mjereno od gornje kote temelja do vrha zida. Oplata i armatura temelja su obračunati u zasebnim stavkama. Potporni zid se armira na način opisan u grafičkim prilozima. U jediničnu cijenu su uračunati sav rad, ugrađeni i pomoćni materijal, alat i transport potrebni za izvršenje stavke, vibriranje betona pri ugradbi, te njega betona. </t>
  </si>
  <si>
    <t>Filip Kozina, mag.ing.aedif.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</si>
</sst>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
    <numFmt numFmtId="166" formatCode="_(&quot;$&quot;* #,##0.00_);_(&quot;$&quot;* \(#,##0.00\);_(&quot;$&quot;* &quot;-&quot;??_);_(@_)"/>
  </numFmts>
  <fonts count="5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10"/>
      <name val="Arial"/>
      <family val="2"/>
    </font>
    <font>
      <sz val="10"/>
      <name val="Arial"/>
      <family val="2"/>
    </font>
    <font>
      <sz val="12"/>
      <name val="CRO_Swiss_Light-Normal"/>
      <charset val="238"/>
    </font>
    <font>
      <sz val="11"/>
      <color indexed="17"/>
      <name val="Calibri"/>
      <family val="2"/>
      <charset val="238"/>
    </font>
    <font>
      <sz val="11"/>
      <color indexed="8"/>
      <name val="Calibri"/>
      <family val="2"/>
      <charset val="238"/>
    </font>
    <font>
      <b/>
      <sz val="12"/>
      <name val="Arial CE"/>
      <family val="2"/>
      <charset val="238"/>
    </font>
    <font>
      <sz val="11"/>
      <color indexed="17"/>
      <name val="Calibri"/>
      <family val="2"/>
    </font>
    <font>
      <b/>
      <sz val="18"/>
      <name val="Arial"/>
      <family val="2"/>
      <charset val="238"/>
    </font>
    <font>
      <sz val="10"/>
      <color rgb="FFFF0000"/>
      <name val="Arial"/>
      <family val="2"/>
      <charset val="238"/>
    </font>
    <font>
      <u/>
      <sz val="10"/>
      <name val="Arial"/>
      <family val="2"/>
      <charset val="238"/>
    </font>
    <font>
      <sz val="9"/>
      <name val="Arial"/>
      <family val="2"/>
      <charset val="238"/>
    </font>
    <font>
      <b/>
      <sz val="10"/>
      <color rgb="FFFF0000"/>
      <name val="Arial"/>
      <family val="2"/>
      <charset val="238"/>
    </font>
    <font>
      <u/>
      <sz val="10"/>
      <color theme="10"/>
      <name val="Arial"/>
      <family val="2"/>
      <charset val="238"/>
    </font>
    <font>
      <u/>
      <sz val="10"/>
      <color theme="11"/>
      <name val="Arial"/>
      <family val="2"/>
      <charset val="238"/>
    </font>
    <font>
      <sz val="12"/>
      <color theme="1"/>
      <name val="Calibri"/>
      <family val="2"/>
      <scheme val="minor"/>
    </font>
    <font>
      <sz val="11"/>
      <color indexed="8"/>
      <name val="Calibri"/>
      <family val="2"/>
    </font>
    <font>
      <b/>
      <sz val="18"/>
      <color indexed="18"/>
      <name val="Cambria"/>
      <family val="1"/>
      <charset val="238"/>
    </font>
    <font>
      <b/>
      <sz val="15"/>
      <color indexed="18"/>
      <name val="Calibri"/>
      <family val="2"/>
      <charset val="238"/>
    </font>
    <font>
      <b/>
      <sz val="13"/>
      <color indexed="18"/>
      <name val="Calibri"/>
      <family val="2"/>
      <charset val="238"/>
    </font>
    <font>
      <b/>
      <sz val="11"/>
      <color indexed="18"/>
      <name val="Calibri"/>
      <family val="2"/>
      <charset val="238"/>
    </font>
    <font>
      <sz val="11"/>
      <color indexed="20"/>
      <name val="Calibri"/>
      <family val="2"/>
      <charset val="238"/>
    </font>
    <font>
      <sz val="11"/>
      <color indexed="16"/>
      <name val="Calibri"/>
      <family val="2"/>
      <charset val="238"/>
    </font>
    <font>
      <sz val="11"/>
      <color indexed="18"/>
      <name val="Calibri"/>
      <family val="2"/>
      <charset val="238"/>
    </font>
    <font>
      <b/>
      <sz val="11"/>
      <color indexed="8"/>
      <name val="Calibri"/>
      <family val="2"/>
      <charset val="238"/>
    </font>
    <font>
      <b/>
      <sz val="11"/>
      <color indexed="13"/>
      <name val="Calibri"/>
      <family val="2"/>
      <charset val="238"/>
    </font>
    <font>
      <sz val="11"/>
      <color indexed="13"/>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sz val="11"/>
      <color indexed="9"/>
      <name val="Calibri"/>
      <family val="2"/>
      <charset val="238"/>
    </font>
    <font>
      <sz val="10"/>
      <name val="Helv"/>
    </font>
    <font>
      <sz val="11"/>
      <color theme="1"/>
      <name val="Calibri"/>
      <family val="2"/>
      <scheme val="minor"/>
    </font>
    <font>
      <sz val="10"/>
      <color rgb="FFFF0000"/>
      <name val="CRO_Swiss_Light-Normal"/>
      <charset val="238"/>
    </font>
    <font>
      <sz val="12"/>
      <name val="Times New Roman"/>
      <family val="1"/>
      <charset val="238"/>
    </font>
    <font>
      <sz val="10"/>
      <color theme="1"/>
      <name val="Arial"/>
      <family val="2"/>
      <charset val="238"/>
    </font>
    <font>
      <sz val="11"/>
      <color theme="1"/>
      <name val="Arial"/>
      <family val="2"/>
      <charset val="238"/>
    </font>
    <font>
      <sz val="10"/>
      <name val="CRO_Swiss_Light-Normal"/>
      <charset val="238"/>
    </font>
    <font>
      <sz val="11"/>
      <name val="Arial"/>
      <family val="2"/>
      <charset val="238"/>
    </font>
    <font>
      <b/>
      <sz val="11"/>
      <name val="Arial"/>
      <family val="2"/>
      <charset val="238"/>
    </font>
    <font>
      <sz val="10"/>
      <name val="GreekC"/>
    </font>
    <font>
      <sz val="8"/>
      <name val="Arial"/>
      <charset val="238"/>
    </font>
  </fonts>
  <fills count="17">
    <fill>
      <patternFill patternType="none"/>
    </fill>
    <fill>
      <patternFill patternType="gray125"/>
    </fill>
    <fill>
      <patternFill patternType="solid">
        <fgColor indexed="42"/>
      </patternFill>
    </fill>
    <fill>
      <patternFill patternType="solid">
        <fgColor theme="0" tint="-0.249977111117893"/>
        <bgColor indexed="64"/>
      </patternFill>
    </fill>
    <fill>
      <patternFill patternType="solid">
        <fgColor indexed="23"/>
        <bgColor indexed="64"/>
      </patternFill>
    </fill>
    <fill>
      <patternFill patternType="solid">
        <fgColor theme="0" tint="-0.499984740745262"/>
        <bgColor indexed="64"/>
      </patternFill>
    </fill>
    <fill>
      <patternFill patternType="solid">
        <fgColor indexed="31"/>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s>
  <borders count="13">
    <border>
      <left/>
      <right/>
      <top/>
      <bottom/>
      <diagonal/>
    </border>
    <border>
      <left style="thin">
        <color auto="1"/>
      </left>
      <right/>
      <top/>
      <bottom/>
      <diagonal/>
    </border>
    <border>
      <left style="thin">
        <color auto="1"/>
      </left>
      <right style="thin">
        <color auto="1"/>
      </right>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103">
    <xf numFmtId="0" fontId="0" fillId="0" borderId="0"/>
    <xf numFmtId="164" fontId="10" fillId="0" borderId="0" applyFont="0" applyFill="0" applyBorder="0" applyAlignment="0" applyProtection="0"/>
    <xf numFmtId="164" fontId="9" fillId="0" borderId="0" applyFont="0" applyFill="0" applyBorder="0" applyAlignment="0" applyProtection="0"/>
    <xf numFmtId="0" fontId="10" fillId="0" borderId="0"/>
    <xf numFmtId="0" fontId="9" fillId="0" borderId="0"/>
    <xf numFmtId="0" fontId="9" fillId="0" borderId="0"/>
    <xf numFmtId="0" fontId="16" fillId="0" borderId="0" applyBorder="0"/>
    <xf numFmtId="0" fontId="16" fillId="0" borderId="0" applyBorder="0"/>
    <xf numFmtId="0" fontId="16" fillId="0" borderId="0" applyBorder="0"/>
    <xf numFmtId="0" fontId="17" fillId="2" borderId="0" applyNumberFormat="0" applyBorder="0" applyAlignment="0" applyProtection="0"/>
    <xf numFmtId="0" fontId="18" fillId="2" borderId="0" applyNumberFormat="0" applyBorder="0" applyAlignment="0" applyProtection="0"/>
    <xf numFmtId="0" fontId="16" fillId="0" borderId="0" applyBorder="0"/>
    <xf numFmtId="0" fontId="16" fillId="0" borderId="0" applyBorder="0"/>
    <xf numFmtId="0" fontId="9" fillId="0" borderId="0"/>
    <xf numFmtId="0" fontId="16" fillId="0" borderId="0" applyBorder="0"/>
    <xf numFmtId="0" fontId="18" fillId="6" borderId="0" applyNumberFormat="0" applyBorder="0" applyAlignment="0" applyProtection="0"/>
    <xf numFmtId="0" fontId="20" fillId="2" borderId="0" applyNumberFormat="0" applyBorder="0" applyAlignment="0" applyProtection="0"/>
    <xf numFmtId="0" fontId="17" fillId="2" borderId="0" applyNumberFormat="0" applyBorder="0" applyAlignment="0" applyProtection="0"/>
    <xf numFmtId="0" fontId="15" fillId="0" borderId="0"/>
    <xf numFmtId="0" fontId="8" fillId="0" borderId="0"/>
    <xf numFmtId="0" fontId="17" fillId="2" borderId="0" applyNumberFormat="0" applyBorder="0" applyAlignment="0" applyProtection="0"/>
    <xf numFmtId="0" fontId="20" fillId="2" borderId="0" applyNumberFormat="0" applyBorder="0" applyAlignment="0" applyProtection="0"/>
    <xf numFmtId="0" fontId="9"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7" fillId="0" borderId="0"/>
    <xf numFmtId="0" fontId="28" fillId="0" borderId="0"/>
    <xf numFmtId="0" fontId="6" fillId="0" borderId="0"/>
    <xf numFmtId="0" fontId="9" fillId="0" borderId="0"/>
    <xf numFmtId="0" fontId="5" fillId="0" borderId="0"/>
    <xf numFmtId="0" fontId="4" fillId="0" borderId="0"/>
    <xf numFmtId="0" fontId="29" fillId="0" borderId="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5" borderId="0" applyNumberFormat="0" applyBorder="0" applyAlignment="0" applyProtection="0"/>
    <xf numFmtId="0" fontId="34" fillId="7" borderId="0" applyNumberFormat="0" applyBorder="0" applyAlignment="0" applyProtection="0"/>
    <xf numFmtId="0" fontId="38" fillId="7" borderId="4" applyNumberFormat="0" applyAlignment="0" applyProtection="0"/>
    <xf numFmtId="0" fontId="40" fillId="16" borderId="5"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0" fontId="42" fillId="0" borderId="0" applyNumberFormat="0" applyFill="0" applyBorder="0" applyAlignment="0" applyProtection="0"/>
    <xf numFmtId="0" fontId="17" fillId="7" borderId="0" applyNumberFormat="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6" fillId="7" borderId="4" applyNumberFormat="0" applyAlignment="0" applyProtection="0"/>
    <xf numFmtId="0" fontId="39" fillId="0" borderId="9" applyNumberFormat="0" applyFill="0" applyAlignment="0" applyProtection="0"/>
    <xf numFmtId="0" fontId="35" fillId="7" borderId="0" applyNumberFormat="0" applyBorder="0" applyAlignment="0" applyProtection="0"/>
    <xf numFmtId="0" fontId="9" fillId="0" borderId="0"/>
    <xf numFmtId="0" fontId="9" fillId="0" borderId="0"/>
    <xf numFmtId="0" fontId="45" fillId="0" borderId="0"/>
    <xf numFmtId="0" fontId="9" fillId="0" borderId="0"/>
    <xf numFmtId="0" fontId="9" fillId="0" borderId="0"/>
    <xf numFmtId="0" fontId="9" fillId="0" borderId="0"/>
    <xf numFmtId="0" fontId="3" fillId="0" borderId="0"/>
    <xf numFmtId="0" fontId="9" fillId="0" borderId="0"/>
    <xf numFmtId="0" fontId="3" fillId="0" borderId="0"/>
    <xf numFmtId="0" fontId="18" fillId="8" borderId="10" applyNumberFormat="0" applyFont="0" applyAlignment="0" applyProtection="0"/>
    <xf numFmtId="0" fontId="37" fillId="7" borderId="11" applyNumberFormat="0" applyAlignment="0" applyProtection="0"/>
    <xf numFmtId="0" fontId="44" fillId="0" borderId="0"/>
    <xf numFmtId="0" fontId="30" fillId="0" borderId="0" applyNumberFormat="0" applyFill="0" applyBorder="0" applyAlignment="0" applyProtection="0"/>
    <xf numFmtId="0" fontId="37" fillId="0" borderId="12" applyNumberFormat="0" applyFill="0" applyAlignment="0" applyProtection="0"/>
    <xf numFmtId="44" fontId="9" fillId="0" borderId="0" applyFont="0" applyFill="0" applyBorder="0" applyAlignment="0" applyProtection="0"/>
    <xf numFmtId="0" fontId="41" fillId="0" borderId="0" applyNumberFormat="0" applyFill="0" applyBorder="0" applyAlignment="0" applyProtection="0"/>
    <xf numFmtId="0" fontId="2" fillId="0" borderId="0"/>
    <xf numFmtId="0" fontId="1" fillId="0" borderId="0"/>
    <xf numFmtId="0" fontId="47"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35">
    <xf numFmtId="0" fontId="0" fillId="0" borderId="0" xfId="0"/>
    <xf numFmtId="0" fontId="9" fillId="0" borderId="0" xfId="4"/>
    <xf numFmtId="49" fontId="13" fillId="0" borderId="0" xfId="4" applyNumberFormat="1" applyFont="1" applyAlignment="1">
      <alignment horizontal="center" vertical="top"/>
    </xf>
    <xf numFmtId="0" fontId="9" fillId="0" borderId="0" xfId="4" applyAlignment="1">
      <alignment horizontal="center"/>
    </xf>
    <xf numFmtId="2" fontId="13" fillId="0" borderId="0" xfId="4" applyNumberFormat="1" applyFont="1" applyAlignment="1">
      <alignment horizontal="center"/>
    </xf>
    <xf numFmtId="164" fontId="13" fillId="0" borderId="0" xfId="4" applyNumberFormat="1" applyFont="1" applyAlignment="1">
      <alignment horizontal="center"/>
    </xf>
    <xf numFmtId="0" fontId="13" fillId="0" borderId="0" xfId="4" applyFont="1" applyAlignment="1">
      <alignment horizontal="center" vertical="top"/>
    </xf>
    <xf numFmtId="2" fontId="9" fillId="0" borderId="0" xfId="4" applyNumberFormat="1" applyAlignment="1">
      <alignment horizontal="right"/>
    </xf>
    <xf numFmtId="164" fontId="9" fillId="0" borderId="0" xfId="4" applyNumberFormat="1"/>
    <xf numFmtId="0" fontId="13" fillId="0" borderId="0" xfId="4" applyFont="1" applyAlignment="1">
      <alignment horizontal="center"/>
    </xf>
    <xf numFmtId="0" fontId="9" fillId="0" borderId="0" xfId="4" applyAlignment="1">
      <alignment horizontal="left" wrapText="1" shrinkToFit="1"/>
    </xf>
    <xf numFmtId="2" fontId="9" fillId="0" borderId="0" xfId="4" applyNumberFormat="1"/>
    <xf numFmtId="49" fontId="9" fillId="0" borderId="0" xfId="4" applyNumberFormat="1"/>
    <xf numFmtId="0" fontId="9" fillId="0" borderId="0" xfId="4" applyAlignment="1">
      <alignment horizontal="right"/>
    </xf>
    <xf numFmtId="0" fontId="12" fillId="0" borderId="0" xfId="4" applyFont="1"/>
    <xf numFmtId="0" fontId="13" fillId="0" borderId="0" xfId="4" applyFont="1" applyAlignment="1">
      <alignment wrapText="1"/>
    </xf>
    <xf numFmtId="0" fontId="13" fillId="0" borderId="0" xfId="4" applyFont="1" applyAlignment="1">
      <alignment horizontal="left" vertical="top"/>
    </xf>
    <xf numFmtId="17" fontId="13" fillId="0" borderId="0" xfId="8" applyNumberFormat="1" applyFont="1" applyAlignment="1">
      <alignment horizontal="left" vertical="top"/>
    </xf>
    <xf numFmtId="0" fontId="9" fillId="0" borderId="0" xfId="8" applyFont="1" applyAlignment="1">
      <alignment vertical="top" wrapText="1"/>
    </xf>
    <xf numFmtId="0" fontId="9" fillId="0" borderId="0" xfId="8" applyFont="1"/>
    <xf numFmtId="0" fontId="12" fillId="0" borderId="0" xfId="4" applyFont="1" applyAlignment="1">
      <alignment horizontal="left" vertical="top"/>
    </xf>
    <xf numFmtId="0" fontId="12" fillId="0" borderId="0" xfId="4" applyFont="1" applyAlignment="1">
      <alignment vertical="top"/>
    </xf>
    <xf numFmtId="0" fontId="9" fillId="0" borderId="0" xfId="4" applyAlignment="1">
      <alignment horizontal="left" vertical="top" wrapText="1"/>
    </xf>
    <xf numFmtId="0" fontId="13" fillId="0" borderId="0" xfId="4" applyFont="1" applyAlignment="1">
      <alignment horizontal="left" vertical="top" wrapText="1"/>
    </xf>
    <xf numFmtId="0" fontId="19" fillId="0" borderId="0" xfId="14" applyFont="1" applyAlignment="1">
      <alignment horizontal="left"/>
    </xf>
    <xf numFmtId="0" fontId="9" fillId="0" borderId="0" xfId="13"/>
    <xf numFmtId="0" fontId="14" fillId="0" borderId="0" xfId="13" applyFont="1" applyAlignment="1">
      <alignment horizontal="left" wrapText="1"/>
    </xf>
    <xf numFmtId="0" fontId="14" fillId="0" borderId="0" xfId="13" applyFont="1"/>
    <xf numFmtId="164" fontId="14" fillId="0" borderId="0" xfId="13" applyNumberFormat="1" applyFont="1"/>
    <xf numFmtId="0" fontId="14" fillId="0" borderId="0" xfId="4" applyFont="1" applyAlignment="1">
      <alignment horizontal="left" wrapText="1"/>
    </xf>
    <xf numFmtId="0" fontId="14" fillId="0" borderId="0" xfId="13" applyFont="1" applyAlignment="1">
      <alignment horizontal="center"/>
    </xf>
    <xf numFmtId="2" fontId="14" fillId="0" borderId="0" xfId="13" applyNumberFormat="1" applyFont="1"/>
    <xf numFmtId="2" fontId="14" fillId="0" borderId="0" xfId="4" applyNumberFormat="1" applyFont="1" applyAlignment="1">
      <alignment horizontal="left" vertical="top" wrapText="1"/>
    </xf>
    <xf numFmtId="0" fontId="14" fillId="0" borderId="0" xfId="13" applyFont="1" applyAlignment="1">
      <alignment wrapText="1"/>
    </xf>
    <xf numFmtId="0" fontId="13" fillId="3" borderId="0" xfId="4" applyFont="1" applyFill="1" applyAlignment="1">
      <alignment wrapText="1"/>
    </xf>
    <xf numFmtId="0" fontId="9" fillId="3" borderId="0" xfId="4" applyFill="1"/>
    <xf numFmtId="0" fontId="9" fillId="3" borderId="0" xfId="13" applyFill="1"/>
    <xf numFmtId="0" fontId="13" fillId="4" borderId="0" xfId="4" applyFont="1" applyFill="1" applyAlignment="1">
      <alignment wrapText="1"/>
    </xf>
    <xf numFmtId="0" fontId="9" fillId="4" borderId="0" xfId="4" applyFill="1"/>
    <xf numFmtId="0" fontId="9" fillId="5" borderId="0" xfId="13" applyFill="1"/>
    <xf numFmtId="0" fontId="13" fillId="0" borderId="0" xfId="13" applyFont="1" applyAlignment="1">
      <alignment wrapText="1"/>
    </xf>
    <xf numFmtId="0" fontId="13" fillId="0" borderId="0" xfId="13" applyFont="1"/>
    <xf numFmtId="0" fontId="11" fillId="0" borderId="0" xfId="6" applyFont="1"/>
    <xf numFmtId="0" fontId="12" fillId="0" borderId="0" xfId="6" applyFont="1"/>
    <xf numFmtId="16" fontId="9" fillId="0" borderId="0" xfId="4" applyNumberFormat="1" applyAlignment="1">
      <alignment horizontal="center" vertical="top" wrapText="1"/>
    </xf>
    <xf numFmtId="4" fontId="9" fillId="0" borderId="0" xfId="4" applyNumberFormat="1" applyAlignment="1">
      <alignment horizontal="left" vertical="top" wrapText="1"/>
    </xf>
    <xf numFmtId="0" fontId="9" fillId="0" borderId="0" xfId="17" applyFont="1" applyFill="1" applyAlignment="1">
      <alignment horizontal="left" vertical="top" wrapText="1"/>
    </xf>
    <xf numFmtId="0" fontId="9" fillId="0" borderId="0" xfId="4" applyAlignment="1">
      <alignment horizontal="left" vertical="top"/>
    </xf>
    <xf numFmtId="0" fontId="9" fillId="0" borderId="0" xfId="4" applyAlignment="1">
      <alignment horizontal="left" wrapText="1"/>
    </xf>
    <xf numFmtId="0" fontId="13" fillId="0" borderId="0" xfId="4" applyFont="1" applyAlignment="1">
      <alignment horizontal="left" wrapText="1"/>
    </xf>
    <xf numFmtId="0" fontId="12" fillId="0" borderId="0" xfId="6" applyFont="1" applyAlignment="1">
      <alignment horizontal="left" vertical="top"/>
    </xf>
    <xf numFmtId="16" fontId="13" fillId="0" borderId="0" xfId="4" applyNumberFormat="1" applyFont="1" applyAlignment="1">
      <alignment horizontal="left" vertical="top" wrapText="1"/>
    </xf>
    <xf numFmtId="0" fontId="9" fillId="0" borderId="0" xfId="4" applyAlignment="1">
      <alignment horizontal="right" wrapText="1"/>
    </xf>
    <xf numFmtId="0" fontId="9" fillId="0" borderId="0" xfId="4" applyAlignment="1">
      <alignment wrapText="1"/>
    </xf>
    <xf numFmtId="0" fontId="9" fillId="0" borderId="0" xfId="8" applyFont="1" applyAlignment="1">
      <alignment horizontal="left" vertical="top" wrapText="1"/>
    </xf>
    <xf numFmtId="0" fontId="9" fillId="0" borderId="0" xfId="8" applyFont="1" applyAlignment="1">
      <alignment horizontal="right"/>
    </xf>
    <xf numFmtId="0" fontId="9" fillId="0" borderId="0" xfId="4" applyAlignment="1">
      <alignment vertical="top" wrapText="1"/>
    </xf>
    <xf numFmtId="4" fontId="9" fillId="0" borderId="0" xfId="4" applyNumberFormat="1" applyAlignment="1">
      <alignment horizontal="right" wrapText="1"/>
    </xf>
    <xf numFmtId="0" fontId="11" fillId="0" borderId="0" xfId="4" applyFont="1"/>
    <xf numFmtId="0" fontId="11" fillId="0" borderId="0" xfId="4" applyFont="1" applyAlignment="1">
      <alignment horizontal="center"/>
    </xf>
    <xf numFmtId="2" fontId="12" fillId="0" borderId="0" xfId="4" applyNumberFormat="1" applyFont="1" applyAlignment="1">
      <alignment horizontal="center"/>
    </xf>
    <xf numFmtId="164" fontId="12" fillId="0" borderId="0" xfId="4" applyNumberFormat="1" applyFont="1" applyAlignment="1">
      <alignment horizontal="center"/>
    </xf>
    <xf numFmtId="0" fontId="13" fillId="0" borderId="0" xfId="12" applyFont="1" applyAlignment="1">
      <alignment horizontal="left" vertical="top"/>
    </xf>
    <xf numFmtId="0" fontId="23" fillId="0" borderId="0" xfId="4" applyFont="1" applyAlignment="1">
      <alignment vertical="top" wrapText="1"/>
    </xf>
    <xf numFmtId="0" fontId="23" fillId="0" borderId="0" xfId="4" applyFont="1" applyAlignment="1">
      <alignment horizontal="left" vertical="top" wrapText="1"/>
    </xf>
    <xf numFmtId="0" fontId="13" fillId="0" borderId="0" xfId="4" applyFont="1" applyAlignment="1">
      <alignment horizontal="right" wrapText="1"/>
    </xf>
    <xf numFmtId="0" fontId="13" fillId="0" borderId="0" xfId="4" applyFont="1" applyAlignment="1">
      <alignment vertical="top" wrapText="1"/>
    </xf>
    <xf numFmtId="0" fontId="13" fillId="0" borderId="3" xfId="4" applyFont="1" applyBorder="1" applyAlignment="1">
      <alignment horizontal="left" vertical="top"/>
    </xf>
    <xf numFmtId="0" fontId="13" fillId="0" borderId="3" xfId="4" applyFont="1" applyBorder="1" applyAlignment="1">
      <alignment vertical="top"/>
    </xf>
    <xf numFmtId="0" fontId="22" fillId="0" borderId="0" xfId="4" applyFont="1"/>
    <xf numFmtId="49" fontId="12" fillId="0" borderId="0" xfId="6" applyNumberFormat="1" applyFont="1"/>
    <xf numFmtId="49" fontId="11" fillId="0" borderId="0" xfId="6" applyNumberFormat="1" applyFont="1" applyAlignment="1">
      <alignment horizontal="center"/>
    </xf>
    <xf numFmtId="49" fontId="11" fillId="0" borderId="0" xfId="6" applyNumberFormat="1" applyFont="1"/>
    <xf numFmtId="0" fontId="9" fillId="0" borderId="0" xfId="4" applyAlignment="1">
      <alignment vertical="top"/>
    </xf>
    <xf numFmtId="0" fontId="22" fillId="0" borderId="0" xfId="4" applyFont="1" applyAlignment="1">
      <alignment horizontal="right"/>
    </xf>
    <xf numFmtId="2" fontId="22" fillId="0" borderId="0" xfId="4" applyNumberFormat="1" applyFont="1" applyAlignment="1">
      <alignment horizontal="right" wrapText="1"/>
    </xf>
    <xf numFmtId="0" fontId="22" fillId="0" borderId="0" xfId="4" applyFont="1" applyAlignment="1">
      <alignment horizontal="left" vertical="top" wrapText="1"/>
    </xf>
    <xf numFmtId="2" fontId="22" fillId="0" borderId="0" xfId="4" applyNumberFormat="1" applyFont="1" applyAlignment="1">
      <alignment horizontal="right"/>
    </xf>
    <xf numFmtId="0" fontId="25" fillId="0" borderId="0" xfId="4" applyFont="1" applyAlignment="1">
      <alignment horizontal="center" vertical="top"/>
    </xf>
    <xf numFmtId="0" fontId="25" fillId="0" borderId="0" xfId="4" applyFont="1" applyAlignment="1">
      <alignment horizontal="left" vertical="top"/>
    </xf>
    <xf numFmtId="4" fontId="22" fillId="0" borderId="0" xfId="4" applyNumberFormat="1" applyFont="1" applyAlignment="1">
      <alignment horizontal="right" wrapText="1"/>
    </xf>
    <xf numFmtId="4" fontId="9" fillId="0" borderId="0" xfId="4" applyNumberFormat="1"/>
    <xf numFmtId="4" fontId="12" fillId="0" borderId="0" xfId="4" applyNumberFormat="1" applyFont="1"/>
    <xf numFmtId="1" fontId="13" fillId="0" borderId="0" xfId="34" applyNumberFormat="1" applyFont="1" applyAlignment="1">
      <alignment horizontal="left" vertical="top"/>
    </xf>
    <xf numFmtId="4" fontId="12" fillId="0" borderId="0" xfId="4" applyNumberFormat="1" applyFont="1" applyAlignment="1">
      <alignment horizontal="right" wrapText="1"/>
    </xf>
    <xf numFmtId="4" fontId="22" fillId="0" borderId="0" xfId="4" applyNumberFormat="1" applyFont="1"/>
    <xf numFmtId="4" fontId="9" fillId="0" borderId="0" xfId="13" applyNumberFormat="1"/>
    <xf numFmtId="4" fontId="14" fillId="0" borderId="0" xfId="13" applyNumberFormat="1" applyFont="1" applyAlignment="1">
      <alignment horizontal="center"/>
    </xf>
    <xf numFmtId="4" fontId="14" fillId="0" borderId="0" xfId="13" applyNumberFormat="1" applyFont="1"/>
    <xf numFmtId="4" fontId="9" fillId="0" borderId="0" xfId="13" applyNumberFormat="1" applyAlignment="1">
      <alignment horizontal="center"/>
    </xf>
    <xf numFmtId="4" fontId="9" fillId="3" borderId="0" xfId="4" applyNumberFormat="1" applyFill="1" applyAlignment="1">
      <alignment horizontal="center"/>
    </xf>
    <xf numFmtId="4" fontId="9" fillId="0" borderId="0" xfId="4" applyNumberFormat="1" applyAlignment="1">
      <alignment horizontal="center"/>
    </xf>
    <xf numFmtId="4" fontId="13" fillId="0" borderId="0" xfId="4" applyNumberFormat="1" applyFont="1" applyAlignment="1">
      <alignment horizontal="center"/>
    </xf>
    <xf numFmtId="4" fontId="9" fillId="4" borderId="0" xfId="4" applyNumberFormat="1" applyFill="1" applyAlignment="1">
      <alignment horizontal="center"/>
    </xf>
    <xf numFmtId="4" fontId="22" fillId="0" borderId="0" xfId="9" applyNumberFormat="1" applyFont="1" applyFill="1" applyAlignment="1">
      <alignment horizontal="left" vertical="top" wrapText="1"/>
    </xf>
    <xf numFmtId="4" fontId="22" fillId="0" borderId="0" xfId="17" applyNumberFormat="1" applyFont="1" applyFill="1" applyAlignment="1">
      <alignment horizontal="left" vertical="top" wrapText="1"/>
    </xf>
    <xf numFmtId="4" fontId="22" fillId="0" borderId="0" xfId="18" applyNumberFormat="1" applyFont="1"/>
    <xf numFmtId="4" fontId="22" fillId="0" borderId="0" xfId="4" applyNumberFormat="1" applyFont="1" applyAlignment="1">
      <alignment horizontal="left" vertical="top" wrapText="1"/>
    </xf>
    <xf numFmtId="49" fontId="22" fillId="0" borderId="0" xfId="4" applyNumberFormat="1" applyFont="1"/>
    <xf numFmtId="49" fontId="22" fillId="0" borderId="0" xfId="4" applyNumberFormat="1" applyFont="1" applyAlignment="1">
      <alignment horizontal="left" vertical="top" wrapText="1"/>
    </xf>
    <xf numFmtId="165" fontId="46" fillId="0" borderId="0" xfId="8" applyNumberFormat="1" applyFont="1" applyAlignment="1">
      <alignment horizontal="right"/>
    </xf>
    <xf numFmtId="0" fontId="13" fillId="0" borderId="0" xfId="4" applyFont="1" applyAlignment="1">
      <alignment vertical="top"/>
    </xf>
    <xf numFmtId="0" fontId="22" fillId="0" borderId="0" xfId="9" applyFont="1" applyFill="1" applyAlignment="1">
      <alignment horizontal="left" vertical="top" wrapText="1"/>
    </xf>
    <xf numFmtId="16" fontId="25" fillId="0" borderId="0" xfId="4" applyNumberFormat="1" applyFont="1" applyAlignment="1">
      <alignment horizontal="center" vertical="top" wrapText="1"/>
    </xf>
    <xf numFmtId="16" fontId="13" fillId="0" borderId="0" xfId="4" applyNumberFormat="1" applyFont="1" applyAlignment="1">
      <alignment horizontal="center" vertical="top" wrapText="1"/>
    </xf>
    <xf numFmtId="16" fontId="13" fillId="0" borderId="3" xfId="4" applyNumberFormat="1" applyFont="1" applyBorder="1" applyAlignment="1">
      <alignment horizontal="center" vertical="top" wrapText="1"/>
    </xf>
    <xf numFmtId="0" fontId="13" fillId="0" borderId="0" xfId="13" applyFont="1" applyAlignment="1">
      <alignment vertical="top" wrapText="1"/>
    </xf>
    <xf numFmtId="4" fontId="13" fillId="0" borderId="0" xfId="13" applyNumberFormat="1" applyFont="1" applyAlignment="1">
      <alignment vertical="top"/>
    </xf>
    <xf numFmtId="0" fontId="13" fillId="0" borderId="0" xfId="11" applyFont="1" applyAlignment="1">
      <alignment vertical="top" wrapText="1"/>
    </xf>
    <xf numFmtId="0" fontId="13" fillId="0" borderId="0" xfId="12" applyFont="1" applyAlignment="1">
      <alignment vertical="top" wrapText="1"/>
    </xf>
    <xf numFmtId="0" fontId="13" fillId="3" borderId="0" xfId="8" applyFont="1" applyFill="1" applyAlignment="1">
      <alignment vertical="top" wrapText="1"/>
    </xf>
    <xf numFmtId="0" fontId="13" fillId="0" borderId="0" xfId="8" applyFont="1" applyAlignment="1">
      <alignment vertical="top" wrapText="1"/>
    </xf>
    <xf numFmtId="0" fontId="13" fillId="4" borderId="0" xfId="4" applyFont="1" applyFill="1" applyAlignment="1">
      <alignment vertical="top" wrapText="1"/>
    </xf>
    <xf numFmtId="0" fontId="11" fillId="0" borderId="0" xfId="4" applyFont="1" applyAlignment="1">
      <alignment vertical="top"/>
    </xf>
    <xf numFmtId="0" fontId="21" fillId="0" borderId="0" xfId="4" applyFont="1" applyAlignment="1">
      <alignment wrapText="1"/>
    </xf>
    <xf numFmtId="4" fontId="9" fillId="0" borderId="0" xfId="4" applyNumberFormat="1" applyFont="1"/>
    <xf numFmtId="0" fontId="9" fillId="0" borderId="0" xfId="4"/>
    <xf numFmtId="4" fontId="22" fillId="0" borderId="0" xfId="4" applyNumberFormat="1" applyFont="1" applyFill="1"/>
    <xf numFmtId="0" fontId="9" fillId="0" borderId="0" xfId="4" applyFont="1"/>
    <xf numFmtId="0" fontId="9" fillId="0" borderId="0" xfId="4" applyFont="1" applyAlignment="1">
      <alignment vertical="top" wrapText="1"/>
    </xf>
    <xf numFmtId="0" fontId="9" fillId="0" borderId="0" xfId="4" applyFont="1" applyAlignment="1">
      <alignment vertical="top"/>
    </xf>
    <xf numFmtId="4" fontId="13" fillId="0" borderId="0" xfId="13" applyNumberFormat="1" applyFont="1" applyFill="1" applyAlignment="1">
      <alignment vertical="top"/>
    </xf>
    <xf numFmtId="2" fontId="14" fillId="0" borderId="0" xfId="4" applyNumberFormat="1" applyFont="1" applyFill="1" applyAlignment="1">
      <alignment horizontal="left" vertical="top" wrapText="1"/>
    </xf>
    <xf numFmtId="0" fontId="14" fillId="0" borderId="0" xfId="13" applyFont="1" applyFill="1" applyAlignment="1">
      <alignment wrapText="1"/>
    </xf>
    <xf numFmtId="4" fontId="9" fillId="0" borderId="0" xfId="13" applyNumberFormat="1" applyFill="1" applyAlignment="1">
      <alignment horizontal="center"/>
    </xf>
    <xf numFmtId="0" fontId="9" fillId="0" borderId="0" xfId="13" applyFill="1"/>
    <xf numFmtId="4" fontId="13" fillId="0" borderId="0" xfId="13" applyNumberFormat="1" applyFont="1" applyFill="1" applyAlignment="1">
      <alignment horizontal="left" vertical="top"/>
    </xf>
    <xf numFmtId="0" fontId="22" fillId="0" borderId="0" xfId="4" applyFont="1" applyFill="1"/>
    <xf numFmtId="0" fontId="13" fillId="0" borderId="0" xfId="4" applyFont="1" applyFill="1" applyAlignment="1">
      <alignment horizontal="center"/>
    </xf>
    <xf numFmtId="0" fontId="25" fillId="0" borderId="0" xfId="4" applyFont="1" applyFill="1" applyAlignment="1">
      <alignment horizontal="left" vertical="top"/>
    </xf>
    <xf numFmtId="0" fontId="9" fillId="0" borderId="0" xfId="4" applyFill="1" applyAlignment="1">
      <alignment vertical="top" wrapText="1"/>
    </xf>
    <xf numFmtId="16" fontId="13" fillId="0" borderId="0" xfId="4" applyNumberFormat="1" applyFont="1" applyFill="1" applyAlignment="1">
      <alignment horizontal="left" vertical="top" wrapText="1"/>
    </xf>
    <xf numFmtId="0" fontId="9" fillId="0" borderId="0" xfId="4" applyAlignment="1">
      <alignment vertical="top" wrapText="1"/>
    </xf>
    <xf numFmtId="0" fontId="9" fillId="0" borderId="0" xfId="4" applyFont="1" applyAlignment="1">
      <alignment horizontal="center" wrapText="1"/>
    </xf>
    <xf numFmtId="4" fontId="9" fillId="0" borderId="0" xfId="4" applyNumberFormat="1" applyFont="1" applyAlignment="1">
      <alignment horizontal="center" wrapText="1"/>
    </xf>
    <xf numFmtId="0" fontId="9" fillId="0" borderId="0" xfId="12" applyNumberFormat="1" applyFont="1" applyFill="1" applyAlignment="1">
      <alignment horizontal="left" vertical="top"/>
    </xf>
    <xf numFmtId="0" fontId="49" fillId="0" borderId="0" xfId="0" applyFont="1" applyFill="1"/>
    <xf numFmtId="16" fontId="9" fillId="0" borderId="0" xfId="4" applyNumberFormat="1" applyFont="1" applyAlignment="1">
      <alignment horizontal="center" vertical="top" wrapText="1"/>
    </xf>
    <xf numFmtId="0" fontId="9" fillId="0" borderId="1" xfId="4" applyFont="1" applyBorder="1" applyAlignment="1">
      <alignment horizontal="center" wrapText="1"/>
    </xf>
    <xf numFmtId="4" fontId="9" fillId="0" borderId="1" xfId="4" applyNumberFormat="1" applyFont="1" applyBorder="1" applyAlignment="1">
      <alignment horizontal="center" vertical="top" wrapText="1"/>
    </xf>
    <xf numFmtId="0" fontId="9" fillId="0" borderId="0" xfId="4" applyFont="1" applyAlignment="1">
      <alignment wrapText="1"/>
    </xf>
    <xf numFmtId="4" fontId="9" fillId="0" borderId="0" xfId="4" applyNumberFormat="1" applyFont="1" applyAlignment="1">
      <alignment horizontal="left" vertical="top" wrapText="1"/>
    </xf>
    <xf numFmtId="0" fontId="9" fillId="0" borderId="0" xfId="4" applyNumberFormat="1" applyFont="1" applyAlignment="1">
      <alignment horizontal="left" vertical="top" wrapText="1"/>
    </xf>
    <xf numFmtId="16" fontId="9" fillId="0" borderId="0" xfId="4" applyNumberFormat="1" applyFont="1" applyAlignment="1">
      <alignment horizontal="left" vertical="top" wrapText="1"/>
    </xf>
    <xf numFmtId="0" fontId="24" fillId="0" borderId="1" xfId="4" applyFont="1" applyBorder="1" applyAlignment="1">
      <alignment horizontal="center" vertical="top" wrapText="1"/>
    </xf>
    <xf numFmtId="4" fontId="24" fillId="0" borderId="1" xfId="4" applyNumberFormat="1" applyFont="1" applyBorder="1" applyAlignment="1">
      <alignment horizontal="center" vertical="top" wrapText="1"/>
    </xf>
    <xf numFmtId="4" fontId="24" fillId="0" borderId="2" xfId="4" applyNumberFormat="1" applyFont="1" applyBorder="1" applyAlignment="1">
      <alignment horizontal="center" vertical="top" wrapText="1"/>
    </xf>
    <xf numFmtId="0" fontId="13" fillId="0" borderId="0" xfId="4" applyFont="1" applyAlignment="1">
      <alignment horizontal="center" wrapText="1"/>
    </xf>
    <xf numFmtId="4" fontId="22" fillId="0" borderId="0" xfId="4" applyNumberFormat="1" applyFont="1" applyAlignment="1">
      <alignment horizontal="center" wrapText="1"/>
    </xf>
    <xf numFmtId="4" fontId="9" fillId="0" borderId="0" xfId="4" applyNumberFormat="1" applyAlignment="1">
      <alignment horizontal="center" wrapText="1"/>
    </xf>
    <xf numFmtId="0" fontId="48" fillId="0" borderId="0" xfId="0" applyFont="1" applyFill="1" applyAlignment="1">
      <alignment horizontal="center"/>
    </xf>
    <xf numFmtId="2" fontId="48" fillId="0" borderId="0" xfId="0" applyNumberFormat="1" applyFont="1" applyFill="1" applyBorder="1" applyAlignment="1">
      <alignment horizontal="center"/>
    </xf>
    <xf numFmtId="2" fontId="48" fillId="0" borderId="0" xfId="0" applyNumberFormat="1" applyFont="1" applyFill="1" applyAlignment="1" applyProtection="1">
      <alignment horizontal="center"/>
      <protection locked="0"/>
    </xf>
    <xf numFmtId="16" fontId="25" fillId="0" borderId="0" xfId="4" applyNumberFormat="1" applyFont="1" applyFill="1" applyAlignment="1">
      <alignment horizontal="center" vertical="top" wrapText="1"/>
    </xf>
    <xf numFmtId="0" fontId="25" fillId="0" borderId="0" xfId="4" applyFont="1" applyFill="1" applyAlignment="1">
      <alignment horizontal="center" vertical="top"/>
    </xf>
    <xf numFmtId="4" fontId="22" fillId="0" borderId="0" xfId="18" applyNumberFormat="1" applyFont="1" applyFill="1"/>
    <xf numFmtId="0" fontId="24" fillId="0" borderId="0" xfId="4" applyFont="1" applyBorder="1" applyAlignment="1">
      <alignment horizontal="center" vertical="top" wrapText="1"/>
    </xf>
    <xf numFmtId="4" fontId="24" fillId="0" borderId="0" xfId="4" applyNumberFormat="1" applyFont="1" applyBorder="1" applyAlignment="1">
      <alignment horizontal="center" vertical="top" wrapText="1"/>
    </xf>
    <xf numFmtId="0" fontId="13" fillId="0" borderId="0" xfId="4" applyNumberFormat="1" applyFont="1" applyAlignment="1">
      <alignment horizontal="left" vertical="top" wrapText="1"/>
    </xf>
    <xf numFmtId="0" fontId="13" fillId="0" borderId="0" xfId="4" applyNumberFormat="1" applyFont="1" applyAlignment="1">
      <alignment horizontal="left" vertical="top"/>
    </xf>
    <xf numFmtId="0" fontId="9" fillId="0" borderId="3" xfId="8" applyFont="1" applyBorder="1" applyAlignment="1"/>
    <xf numFmtId="2" fontId="48" fillId="0" borderId="0" xfId="0" applyNumberFormat="1" applyFont="1" applyFill="1" applyAlignment="1" applyProtection="1">
      <protection locked="0"/>
    </xf>
    <xf numFmtId="4" fontId="22" fillId="0" borderId="0" xfId="4" applyNumberFormat="1" applyFont="1" applyAlignment="1">
      <alignment wrapText="1"/>
    </xf>
    <xf numFmtId="4" fontId="9" fillId="0" borderId="0" xfId="4" applyNumberFormat="1" applyAlignment="1">
      <alignment wrapText="1"/>
    </xf>
    <xf numFmtId="165" fontId="50" fillId="0" borderId="3" xfId="8" applyNumberFormat="1" applyFont="1" applyBorder="1" applyAlignment="1"/>
    <xf numFmtId="4" fontId="9" fillId="0" borderId="3" xfId="4" applyNumberFormat="1" applyFont="1" applyBorder="1" applyAlignment="1">
      <alignment wrapText="1"/>
    </xf>
    <xf numFmtId="4" fontId="13" fillId="0" borderId="3" xfId="4" applyNumberFormat="1" applyFont="1" applyBorder="1" applyAlignment="1">
      <alignment wrapText="1"/>
    </xf>
    <xf numFmtId="0" fontId="9" fillId="0" borderId="3" xfId="4" applyBorder="1" applyAlignment="1">
      <alignment horizontal="center"/>
    </xf>
    <xf numFmtId="4" fontId="22" fillId="0" borderId="3" xfId="4" applyNumberFormat="1" applyFont="1" applyBorder="1" applyAlignment="1">
      <alignment horizontal="center"/>
    </xf>
    <xf numFmtId="4" fontId="13" fillId="0" borderId="3" xfId="4" applyNumberFormat="1" applyFont="1" applyBorder="1" applyAlignment="1">
      <alignment horizontal="center"/>
    </xf>
    <xf numFmtId="2" fontId="9" fillId="0" borderId="0" xfId="4" applyNumberFormat="1" applyFont="1" applyAlignment="1">
      <alignment horizontal="center" wrapText="1"/>
    </xf>
    <xf numFmtId="0" fontId="9" fillId="0" borderId="3" xfId="8" applyFont="1" applyBorder="1" applyAlignment="1">
      <alignment horizontal="center"/>
    </xf>
    <xf numFmtId="165" fontId="50" fillId="0" borderId="3" xfId="8" applyNumberFormat="1" applyFont="1" applyBorder="1" applyAlignment="1">
      <alignment horizontal="center"/>
    </xf>
    <xf numFmtId="4" fontId="9" fillId="0" borderId="3" xfId="4" applyNumberFormat="1" applyFont="1" applyBorder="1" applyAlignment="1">
      <alignment horizontal="center" wrapText="1"/>
    </xf>
    <xf numFmtId="4" fontId="13" fillId="0" borderId="3" xfId="4" applyNumberFormat="1" applyFont="1" applyBorder="1" applyAlignment="1">
      <alignment horizontal="center" wrapText="1"/>
    </xf>
    <xf numFmtId="0" fontId="9" fillId="0" borderId="0" xfId="4" applyAlignment="1">
      <alignment horizontal="center" wrapText="1"/>
    </xf>
    <xf numFmtId="2" fontId="22" fillId="0" borderId="0" xfId="4" applyNumberFormat="1" applyFont="1" applyAlignment="1">
      <alignment horizontal="center" wrapText="1"/>
    </xf>
    <xf numFmtId="49" fontId="9" fillId="0" borderId="0" xfId="4" applyNumberFormat="1" applyFont="1"/>
    <xf numFmtId="0" fontId="25" fillId="0" borderId="0" xfId="13" applyFont="1"/>
    <xf numFmtId="0" fontId="9" fillId="0" borderId="0" xfId="4" applyFont="1" applyAlignment="1">
      <alignment horizontal="left" vertical="top"/>
    </xf>
    <xf numFmtId="0" fontId="9" fillId="0" borderId="0" xfId="4" applyFont="1" applyAlignment="1">
      <alignment horizontal="right"/>
    </xf>
    <xf numFmtId="0" fontId="12" fillId="0" borderId="0" xfId="4" applyFont="1" applyAlignment="1">
      <alignment horizontal="right"/>
    </xf>
    <xf numFmtId="2" fontId="9" fillId="0" borderId="0" xfId="4" applyNumberFormat="1" applyFont="1" applyAlignment="1">
      <alignment horizontal="right"/>
    </xf>
    <xf numFmtId="0" fontId="22" fillId="0" borderId="0" xfId="4" applyFont="1" applyFill="1" applyAlignment="1">
      <alignment vertical="top"/>
    </xf>
    <xf numFmtId="0" fontId="9" fillId="0" borderId="0" xfId="4" applyFont="1" applyAlignment="1">
      <alignment horizontal="left" vertical="top" wrapText="1"/>
    </xf>
    <xf numFmtId="0" fontId="9" fillId="0" borderId="0" xfId="4" applyFont="1" applyAlignment="1">
      <alignment vertical="top" wrapText="1"/>
    </xf>
    <xf numFmtId="0" fontId="12" fillId="0" borderId="0" xfId="4" applyFont="1" applyFill="1" applyAlignment="1">
      <alignment horizontal="left" vertical="top"/>
    </xf>
    <xf numFmtId="0" fontId="12" fillId="0" borderId="0" xfId="4" applyFont="1" applyFill="1" applyAlignment="1">
      <alignment horizontal="left"/>
    </xf>
    <xf numFmtId="0" fontId="12" fillId="0" borderId="0" xfId="4" applyFont="1" applyFill="1" applyAlignment="1">
      <alignment vertical="top"/>
    </xf>
    <xf numFmtId="0" fontId="12" fillId="0" borderId="0" xfId="4" applyFont="1" applyFill="1"/>
    <xf numFmtId="4" fontId="12" fillId="0" borderId="0" xfId="4" applyNumberFormat="1" applyFont="1" applyFill="1"/>
    <xf numFmtId="0" fontId="13" fillId="0" borderId="0" xfId="4" applyFont="1" applyFill="1" applyAlignment="1">
      <alignment horizontal="left" vertical="top"/>
    </xf>
    <xf numFmtId="0" fontId="9" fillId="0" borderId="0" xfId="4" applyFont="1" applyFill="1"/>
    <xf numFmtId="0" fontId="9" fillId="0" borderId="0" xfId="4" applyFont="1" applyFill="1" applyAlignment="1">
      <alignment vertical="top"/>
    </xf>
    <xf numFmtId="4" fontId="9" fillId="0" borderId="0" xfId="4" applyNumberFormat="1" applyFont="1" applyFill="1"/>
    <xf numFmtId="166" fontId="13" fillId="0" borderId="0" xfId="4" applyNumberFormat="1" applyFont="1" applyFill="1" applyAlignment="1">
      <alignment horizontal="left" wrapText="1"/>
    </xf>
    <xf numFmtId="166" fontId="13" fillId="0" borderId="0" xfId="4" applyNumberFormat="1" applyFont="1" applyFill="1" applyAlignment="1">
      <alignment horizontal="left" vertical="top" wrapText="1"/>
    </xf>
    <xf numFmtId="0" fontId="13" fillId="0" borderId="0" xfId="4" applyFont="1" applyFill="1" applyAlignment="1">
      <alignment horizontal="left" wrapText="1"/>
    </xf>
    <xf numFmtId="0" fontId="9" fillId="0" borderId="0" xfId="4" applyFont="1" applyFill="1" applyAlignment="1">
      <alignment horizontal="left" wrapText="1"/>
    </xf>
    <xf numFmtId="16" fontId="13" fillId="0" borderId="0" xfId="4" applyNumberFormat="1" applyFont="1" applyFill="1" applyAlignment="1">
      <alignment horizontal="center" vertical="top" wrapText="1"/>
    </xf>
    <xf numFmtId="0" fontId="13" fillId="0" borderId="0" xfId="4" applyFont="1" applyFill="1" applyAlignment="1">
      <alignment horizontal="center" vertical="top"/>
    </xf>
    <xf numFmtId="0" fontId="9" fillId="0" borderId="0" xfId="9" applyFont="1" applyFill="1" applyAlignment="1">
      <alignment horizontal="left" vertical="top" wrapText="1"/>
    </xf>
    <xf numFmtId="4" fontId="9" fillId="0" borderId="0" xfId="9" applyNumberFormat="1" applyFont="1" applyFill="1" applyAlignment="1">
      <alignment horizontal="left" vertical="top" wrapText="1"/>
    </xf>
    <xf numFmtId="0" fontId="9" fillId="0" borderId="0" xfId="4" applyFont="1" applyFill="1" applyAlignment="1">
      <alignment horizontal="left" vertical="top" wrapText="1"/>
    </xf>
    <xf numFmtId="2" fontId="9" fillId="0" borderId="0" xfId="0" applyNumberFormat="1" applyFont="1" applyFill="1" applyAlignment="1" applyProtection="1">
      <alignment horizontal="center"/>
      <protection locked="0"/>
    </xf>
    <xf numFmtId="4" fontId="51" fillId="0" borderId="0" xfId="0" applyNumberFormat="1" applyFont="1" applyFill="1"/>
    <xf numFmtId="0" fontId="51" fillId="0" borderId="0" xfId="13" applyFont="1"/>
    <xf numFmtId="2" fontId="51" fillId="0" borderId="0" xfId="0" applyNumberFormat="1" applyFont="1" applyFill="1"/>
    <xf numFmtId="0" fontId="12" fillId="0" borderId="0" xfId="4" applyFont="1" applyAlignment="1">
      <alignment vertical="top" wrapText="1"/>
    </xf>
    <xf numFmtId="0" fontId="21" fillId="0" borderId="0" xfId="4" applyFont="1" applyAlignment="1"/>
    <xf numFmtId="0" fontId="52" fillId="0" borderId="0" xfId="4" applyFont="1" applyAlignment="1">
      <alignment wrapText="1"/>
    </xf>
    <xf numFmtId="49" fontId="52" fillId="0" borderId="0" xfId="4" applyNumberFormat="1" applyFont="1" applyAlignment="1">
      <alignment horizontal="center" vertical="top"/>
    </xf>
    <xf numFmtId="0" fontId="9" fillId="0" borderId="0" xfId="4" applyFont="1" applyAlignment="1">
      <alignment vertical="top" wrapText="1"/>
    </xf>
    <xf numFmtId="0" fontId="0" fillId="0" borderId="0" xfId="4" applyFont="1" applyAlignment="1">
      <alignment vertical="top" wrapText="1"/>
    </xf>
    <xf numFmtId="0" fontId="0" fillId="0" borderId="0" xfId="4" applyFont="1"/>
    <xf numFmtId="0" fontId="11" fillId="0" borderId="0" xfId="4" applyFont="1" applyAlignment="1">
      <alignment horizontal="left" vertical="top" wrapText="1"/>
    </xf>
    <xf numFmtId="0" fontId="13" fillId="0" borderId="0" xfId="4" applyFont="1" applyAlignment="1">
      <alignment horizontal="left" wrapText="1"/>
    </xf>
    <xf numFmtId="0" fontId="9" fillId="0" borderId="0" xfId="4" applyAlignment="1">
      <alignment horizontal="left" wrapText="1"/>
    </xf>
    <xf numFmtId="0" fontId="11" fillId="0" borderId="0" xfId="6" applyFont="1" applyAlignment="1">
      <alignment horizontal="left" vertical="top" wrapText="1"/>
    </xf>
    <xf numFmtId="0" fontId="11" fillId="0" borderId="0" xfId="6" applyFont="1" applyAlignment="1">
      <alignment horizontal="left"/>
    </xf>
    <xf numFmtId="0" fontId="11" fillId="0" borderId="0" xfId="4" applyFont="1" applyAlignment="1">
      <alignment horizontal="left" vertical="top"/>
    </xf>
    <xf numFmtId="49" fontId="9" fillId="0" borderId="0" xfId="4" applyNumberFormat="1" applyFont="1" applyAlignment="1">
      <alignment horizontal="left" vertical="top" wrapText="1"/>
    </xf>
    <xf numFmtId="0" fontId="9" fillId="0" borderId="0" xfId="4" applyFont="1" applyAlignment="1">
      <alignment horizontal="left" vertical="top" wrapText="1"/>
    </xf>
    <xf numFmtId="49" fontId="22" fillId="0" borderId="0" xfId="6" applyNumberFormat="1" applyFont="1" applyAlignment="1">
      <alignment horizontal="left" vertical="top" wrapText="1"/>
    </xf>
    <xf numFmtId="0" fontId="22" fillId="0" borderId="0" xfId="4" applyFont="1" applyAlignment="1">
      <alignment horizontal="left" vertical="top" wrapText="1"/>
    </xf>
    <xf numFmtId="0" fontId="9" fillId="0" borderId="0" xfId="7" applyFont="1" applyAlignment="1">
      <alignment horizontal="left" vertical="top" wrapText="1"/>
    </xf>
    <xf numFmtId="0" fontId="9" fillId="0" borderId="0" xfId="4" applyFont="1" applyAlignment="1">
      <alignment horizontal="left" wrapText="1"/>
    </xf>
    <xf numFmtId="0" fontId="9" fillId="0" borderId="0" xfId="7" applyFont="1" applyAlignment="1">
      <alignment horizontal="left" wrapText="1"/>
    </xf>
    <xf numFmtId="0" fontId="9" fillId="0" borderId="0" xfId="4" applyFont="1" applyAlignment="1">
      <alignment vertical="top" wrapText="1"/>
    </xf>
    <xf numFmtId="0" fontId="9" fillId="0" borderId="0" xfId="9" applyFont="1" applyFill="1" applyAlignment="1">
      <alignment horizontal="left" vertical="top" wrapText="1"/>
    </xf>
    <xf numFmtId="0" fontId="9" fillId="0" borderId="0" xfId="9" quotePrefix="1" applyFont="1" applyFill="1" applyAlignment="1">
      <alignment horizontal="left" vertical="top" wrapText="1"/>
    </xf>
    <xf numFmtId="0" fontId="9" fillId="0" borderId="0" xfId="4" applyFont="1" applyFill="1" applyAlignment="1">
      <alignment horizontal="left" vertical="top" wrapText="1"/>
    </xf>
    <xf numFmtId="0" fontId="13" fillId="0" borderId="0" xfId="4" applyFont="1" applyFill="1" applyAlignment="1">
      <alignment horizontal="left" vertical="top" wrapText="1"/>
    </xf>
    <xf numFmtId="0" fontId="13" fillId="0" borderId="0" xfId="4" applyFont="1" applyAlignment="1">
      <alignment horizontal="left" vertical="top" wrapText="1"/>
    </xf>
    <xf numFmtId="0" fontId="14" fillId="0" borderId="0" xfId="13" applyFont="1" applyAlignment="1">
      <alignment horizontal="left" wrapText="1"/>
    </xf>
  </cellXfs>
  <cellStyles count="103">
    <cellStyle name="20% - Accent1 2" xfId="15" xr:uid="{00000000-0005-0000-0000-000000000000}"/>
    <cellStyle name="20% - Accent1 3" xfId="36" xr:uid="{00000000-0005-0000-0000-000001000000}"/>
    <cellStyle name="20% - Accent2 2" xfId="37" xr:uid="{00000000-0005-0000-0000-000002000000}"/>
    <cellStyle name="20% - Accent3 2" xfId="10" xr:uid="{00000000-0005-0000-0000-000003000000}"/>
    <cellStyle name="20% - Accent3 3" xfId="38" xr:uid="{00000000-0005-0000-0000-000004000000}"/>
    <cellStyle name="20% - Accent4 2" xfId="39" xr:uid="{00000000-0005-0000-0000-000005000000}"/>
    <cellStyle name="20% - Accent5 2" xfId="40" xr:uid="{00000000-0005-0000-0000-000006000000}"/>
    <cellStyle name="20% - Accent6 2" xfId="41" xr:uid="{00000000-0005-0000-0000-000007000000}"/>
    <cellStyle name="40% - Accent1 2" xfId="42" xr:uid="{00000000-0005-0000-0000-000008000000}"/>
    <cellStyle name="40% - Accent2 2" xfId="43" xr:uid="{00000000-0005-0000-0000-000009000000}"/>
    <cellStyle name="40% - Accent3 2" xfId="44" xr:uid="{00000000-0005-0000-0000-00000A000000}"/>
    <cellStyle name="40% - Accent4 2" xfId="45" xr:uid="{00000000-0005-0000-0000-00000B000000}"/>
    <cellStyle name="40% - Accent5 2" xfId="46" xr:uid="{00000000-0005-0000-0000-00000C000000}"/>
    <cellStyle name="40% - Accent6 2" xfId="47" xr:uid="{00000000-0005-0000-0000-00000D000000}"/>
    <cellStyle name="60% - Accent1 2" xfId="48" xr:uid="{00000000-0005-0000-0000-00000E000000}"/>
    <cellStyle name="60% - Accent2 2" xfId="49" xr:uid="{00000000-0005-0000-0000-00000F000000}"/>
    <cellStyle name="60% - Accent3 2" xfId="50" xr:uid="{00000000-0005-0000-0000-000010000000}"/>
    <cellStyle name="60% - Accent4 2" xfId="51" xr:uid="{00000000-0005-0000-0000-000011000000}"/>
    <cellStyle name="60% - Accent5 2" xfId="52" xr:uid="{00000000-0005-0000-0000-000012000000}"/>
    <cellStyle name="60% - Accent6 2" xfId="53" xr:uid="{00000000-0005-0000-0000-000013000000}"/>
    <cellStyle name="Accent1 2" xfId="54" xr:uid="{00000000-0005-0000-0000-000014000000}"/>
    <cellStyle name="Accent2 2" xfId="55" xr:uid="{00000000-0005-0000-0000-000015000000}"/>
    <cellStyle name="Accent3 2" xfId="56" xr:uid="{00000000-0005-0000-0000-000016000000}"/>
    <cellStyle name="Accent4 2" xfId="57" xr:uid="{00000000-0005-0000-0000-000017000000}"/>
    <cellStyle name="Accent5 2" xfId="58" xr:uid="{00000000-0005-0000-0000-000018000000}"/>
    <cellStyle name="Accent6 2" xfId="59" xr:uid="{00000000-0005-0000-0000-000019000000}"/>
    <cellStyle name="Bad 2" xfId="60" xr:uid="{00000000-0005-0000-0000-00001A000000}"/>
    <cellStyle name="Calculation 2" xfId="61" xr:uid="{00000000-0005-0000-0000-00001B000000}"/>
    <cellStyle name="Check Cell 2" xfId="62" xr:uid="{00000000-0005-0000-0000-00001C000000}"/>
    <cellStyle name="Comma 2" xfId="1" xr:uid="{00000000-0005-0000-0000-00001D000000}"/>
    <cellStyle name="Comma 2 2" xfId="2" xr:uid="{00000000-0005-0000-0000-00001E000000}"/>
    <cellStyle name="Comma 2 2 2" xfId="63" xr:uid="{00000000-0005-0000-0000-00001F000000}"/>
    <cellStyle name="Comma 2 3" xfId="64" xr:uid="{00000000-0005-0000-0000-000020000000}"/>
    <cellStyle name="Comma 3" xfId="65" xr:uid="{00000000-0005-0000-0000-000021000000}"/>
    <cellStyle name="Currency 2" xfId="66" xr:uid="{00000000-0005-0000-0000-000022000000}"/>
    <cellStyle name="Explanatory Text 2" xfId="67" xr:uid="{00000000-0005-0000-0000-000023000000}"/>
    <cellStyle name="Good 2" xfId="9" xr:uid="{00000000-0005-0000-0000-00002B000000}"/>
    <cellStyle name="Good 2 2" xfId="20" xr:uid="{00000000-0005-0000-0000-00002C000000}"/>
    <cellStyle name="Good 3" xfId="16" xr:uid="{00000000-0005-0000-0000-00002D000000}"/>
    <cellStyle name="Good 4" xfId="17" xr:uid="{00000000-0005-0000-0000-00002E000000}"/>
    <cellStyle name="Good 4 2" xfId="21" xr:uid="{00000000-0005-0000-0000-00002F000000}"/>
    <cellStyle name="Good 5" xfId="68" xr:uid="{00000000-0005-0000-0000-000030000000}"/>
    <cellStyle name="Heading 1 2" xfId="69" xr:uid="{00000000-0005-0000-0000-000031000000}"/>
    <cellStyle name="Heading 2 2" xfId="70" xr:uid="{00000000-0005-0000-0000-000032000000}"/>
    <cellStyle name="Heading 3 2" xfId="71" xr:uid="{00000000-0005-0000-0000-000033000000}"/>
    <cellStyle name="Heading 4 2" xfId="72" xr:uid="{00000000-0005-0000-0000-000034000000}"/>
    <cellStyle name="Hiperveza" xfId="97" builtinId="8" hidden="1"/>
    <cellStyle name="Hiperveza" xfId="99" builtinId="8" hidden="1"/>
    <cellStyle name="Hiperveza" xfId="101" builtinId="8" hidden="1"/>
    <cellStyle name="Hiperveza" xfId="23" builtinId="8" hidden="1"/>
    <cellStyle name="Hiperveza" xfId="95" builtinId="8" hidden="1"/>
    <cellStyle name="Hiperveza" xfId="25" builtinId="8" hidden="1"/>
    <cellStyle name="Hiperveza" xfId="27" builtinId="8" hidden="1"/>
    <cellStyle name="Input 2" xfId="73" xr:uid="{00000000-0005-0000-0000-00003C000000}"/>
    <cellStyle name="Linked Cell 2" xfId="74" xr:uid="{00000000-0005-0000-0000-00003D000000}"/>
    <cellStyle name="Neutral 2" xfId="75" xr:uid="{00000000-0005-0000-0000-00003E000000}"/>
    <cellStyle name="Normal 10" xfId="32" xr:uid="{00000000-0005-0000-0000-000040000000}"/>
    <cellStyle name="Normal 10 2" xfId="76" xr:uid="{00000000-0005-0000-0000-000041000000}"/>
    <cellStyle name="Normal 14" xfId="77" xr:uid="{00000000-0005-0000-0000-000042000000}"/>
    <cellStyle name="Normal 2" xfId="3" xr:uid="{00000000-0005-0000-0000-000043000000}"/>
    <cellStyle name="Normal 2 2" xfId="4" xr:uid="{00000000-0005-0000-0000-000044000000}"/>
    <cellStyle name="Normal 2 2 2" xfId="22" xr:uid="{00000000-0005-0000-0000-000045000000}"/>
    <cellStyle name="Normal 2 2 3" xfId="18" xr:uid="{00000000-0005-0000-0000-000046000000}"/>
    <cellStyle name="Normal 2 2 4" xfId="30" xr:uid="{00000000-0005-0000-0000-000047000000}"/>
    <cellStyle name="Normal 2 3" xfId="79" xr:uid="{00000000-0005-0000-0000-000048000000}"/>
    <cellStyle name="Normal 2 4" xfId="78" xr:uid="{00000000-0005-0000-0000-000049000000}"/>
    <cellStyle name="Normal 3" xfId="5" xr:uid="{00000000-0005-0000-0000-00004A000000}"/>
    <cellStyle name="Normal 3 9" xfId="80" xr:uid="{00000000-0005-0000-0000-00004B000000}"/>
    <cellStyle name="Normal 4" xfId="29" xr:uid="{00000000-0005-0000-0000-00004C000000}"/>
    <cellStyle name="Normal 4 2" xfId="81" xr:uid="{00000000-0005-0000-0000-00004D000000}"/>
    <cellStyle name="Normal 4 6" xfId="19" xr:uid="{00000000-0005-0000-0000-00004E000000}"/>
    <cellStyle name="Normal 4 6 2" xfId="33" xr:uid="{00000000-0005-0000-0000-00004F000000}"/>
    <cellStyle name="Normal 4 6 3" xfId="34" xr:uid="{00000000-0005-0000-0000-000050000000}"/>
    <cellStyle name="Normal 4 6 3 2" xfId="92" xr:uid="{00000000-0005-0000-0000-000051000000}"/>
    <cellStyle name="Normal 4 6 4" xfId="93" xr:uid="{00000000-0005-0000-0000-000052000000}"/>
    <cellStyle name="Normal 5" xfId="31" xr:uid="{00000000-0005-0000-0000-000053000000}"/>
    <cellStyle name="Normal 5 3" xfId="82" xr:uid="{00000000-0005-0000-0000-000054000000}"/>
    <cellStyle name="Normal 6" xfId="35" xr:uid="{00000000-0005-0000-0000-000055000000}"/>
    <cellStyle name="Normal 7" xfId="94" xr:uid="{00000000-0005-0000-0000-000056000000}"/>
    <cellStyle name="Normal_1_NASLOVNICA" xfId="6" xr:uid="{00000000-0005-0000-0000-000057000000}"/>
    <cellStyle name="Normal_12_LIMARSKI RADOVI " xfId="11" xr:uid="{00000000-0005-0000-0000-000058000000}"/>
    <cellStyle name="Normal_2_ZEMLJANI RADOVI" xfId="7" xr:uid="{00000000-0005-0000-0000-000059000000}"/>
    <cellStyle name="Normal_4_ZIDARSKI RADOVI" xfId="8" xr:uid="{00000000-0005-0000-0000-00005A000000}"/>
    <cellStyle name="Normal_5_IZOLATERSKI RADOVI)" xfId="12" xr:uid="{00000000-0005-0000-0000-00005B000000}"/>
    <cellStyle name="Normal_REAKPITULACIJA" xfId="14" xr:uid="{00000000-0005-0000-0000-00005C000000}"/>
    <cellStyle name="Normal_troskovnik-primjer" xfId="13" xr:uid="{00000000-0005-0000-0000-00005D000000}"/>
    <cellStyle name="Normalno" xfId="0" builtinId="0"/>
    <cellStyle name="Normalno 2" xfId="83" xr:uid="{00000000-0005-0000-0000-00005E000000}"/>
    <cellStyle name="Normalno 3" xfId="84" xr:uid="{00000000-0005-0000-0000-00005F000000}"/>
    <cellStyle name="Note 2" xfId="85" xr:uid="{00000000-0005-0000-0000-000060000000}"/>
    <cellStyle name="Output 2" xfId="86" xr:uid="{00000000-0005-0000-0000-000061000000}"/>
    <cellStyle name="Praćena hiperveza" xfId="98" builtinId="9" hidden="1"/>
    <cellStyle name="Praćena hiperveza" xfId="100" builtinId="9" hidden="1"/>
    <cellStyle name="Praćena hiperveza" xfId="102" builtinId="9" hidden="1"/>
    <cellStyle name="Praćena hiperveza" xfId="24" builtinId="9" hidden="1"/>
    <cellStyle name="Praćena hiperveza" xfId="96" builtinId="9" hidden="1"/>
    <cellStyle name="Praćena hiperveza" xfId="28" builtinId="9" hidden="1"/>
    <cellStyle name="Praćena hiperveza" xfId="26" builtinId="9" hidden="1"/>
    <cellStyle name="Style 1" xfId="87" xr:uid="{00000000-0005-0000-0000-000062000000}"/>
    <cellStyle name="Title 2" xfId="88" xr:uid="{00000000-0005-0000-0000-000063000000}"/>
    <cellStyle name="Total 2" xfId="89" xr:uid="{00000000-0005-0000-0000-000064000000}"/>
    <cellStyle name="Valuta 2" xfId="90" xr:uid="{00000000-0005-0000-0000-000065000000}"/>
    <cellStyle name="Warning Text 2" xfId="91" xr:uid="{00000000-0005-0000-0000-000066000000}"/>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8"/>
  <sheetViews>
    <sheetView view="pageBreakPreview" zoomScaleSheetLayoutView="100" workbookViewId="0">
      <selection activeCell="B42" sqref="B42:C45"/>
    </sheetView>
  </sheetViews>
  <sheetFormatPr defaultColWidth="8.76171875" defaultRowHeight="12.75"/>
  <cols>
    <col min="1" max="1" width="5.66015625" style="1" customWidth="1"/>
    <col min="2" max="2" width="19.28125" style="1" customWidth="1"/>
    <col min="3" max="3" width="7.55078125" style="1" customWidth="1"/>
    <col min="4" max="4" width="14.15625" style="1" customWidth="1"/>
    <col min="5" max="257" width="8.76171875" style="1"/>
    <col min="258" max="258" width="5.66015625" style="1" customWidth="1"/>
    <col min="259" max="259" width="12.67578125" style="1" customWidth="1"/>
    <col min="260" max="513" width="8.76171875" style="1"/>
    <col min="514" max="514" width="5.66015625" style="1" customWidth="1"/>
    <col min="515" max="515" width="12.67578125" style="1" customWidth="1"/>
    <col min="516" max="769" width="8.76171875" style="1"/>
    <col min="770" max="770" width="5.66015625" style="1" customWidth="1"/>
    <col min="771" max="771" width="12.67578125" style="1" customWidth="1"/>
    <col min="772" max="1025" width="8.76171875" style="1"/>
    <col min="1026" max="1026" width="5.66015625" style="1" customWidth="1"/>
    <col min="1027" max="1027" width="12.67578125" style="1" customWidth="1"/>
    <col min="1028" max="1281" width="8.76171875" style="1"/>
    <col min="1282" max="1282" width="5.66015625" style="1" customWidth="1"/>
    <col min="1283" max="1283" width="12.67578125" style="1" customWidth="1"/>
    <col min="1284" max="1537" width="8.76171875" style="1"/>
    <col min="1538" max="1538" width="5.66015625" style="1" customWidth="1"/>
    <col min="1539" max="1539" width="12.67578125" style="1" customWidth="1"/>
    <col min="1540" max="1793" width="8.76171875" style="1"/>
    <col min="1794" max="1794" width="5.66015625" style="1" customWidth="1"/>
    <col min="1795" max="1795" width="12.67578125" style="1" customWidth="1"/>
    <col min="1796" max="2049" width="8.76171875" style="1"/>
    <col min="2050" max="2050" width="5.66015625" style="1" customWidth="1"/>
    <col min="2051" max="2051" width="12.67578125" style="1" customWidth="1"/>
    <col min="2052" max="2305" width="8.76171875" style="1"/>
    <col min="2306" max="2306" width="5.66015625" style="1" customWidth="1"/>
    <col min="2307" max="2307" width="12.67578125" style="1" customWidth="1"/>
    <col min="2308" max="2561" width="8.76171875" style="1"/>
    <col min="2562" max="2562" width="5.66015625" style="1" customWidth="1"/>
    <col min="2563" max="2563" width="12.67578125" style="1" customWidth="1"/>
    <col min="2564" max="2817" width="8.76171875" style="1"/>
    <col min="2818" max="2818" width="5.66015625" style="1" customWidth="1"/>
    <col min="2819" max="2819" width="12.67578125" style="1" customWidth="1"/>
    <col min="2820" max="3073" width="8.76171875" style="1"/>
    <col min="3074" max="3074" width="5.66015625" style="1" customWidth="1"/>
    <col min="3075" max="3075" width="12.67578125" style="1" customWidth="1"/>
    <col min="3076" max="3329" width="8.76171875" style="1"/>
    <col min="3330" max="3330" width="5.66015625" style="1" customWidth="1"/>
    <col min="3331" max="3331" width="12.67578125" style="1" customWidth="1"/>
    <col min="3332" max="3585" width="8.76171875" style="1"/>
    <col min="3586" max="3586" width="5.66015625" style="1" customWidth="1"/>
    <col min="3587" max="3587" width="12.67578125" style="1" customWidth="1"/>
    <col min="3588" max="3841" width="8.76171875" style="1"/>
    <col min="3842" max="3842" width="5.66015625" style="1" customWidth="1"/>
    <col min="3843" max="3843" width="12.67578125" style="1" customWidth="1"/>
    <col min="3844" max="4097" width="8.76171875" style="1"/>
    <col min="4098" max="4098" width="5.66015625" style="1" customWidth="1"/>
    <col min="4099" max="4099" width="12.67578125" style="1" customWidth="1"/>
    <col min="4100" max="4353" width="8.76171875" style="1"/>
    <col min="4354" max="4354" width="5.66015625" style="1" customWidth="1"/>
    <col min="4355" max="4355" width="12.67578125" style="1" customWidth="1"/>
    <col min="4356" max="4609" width="8.76171875" style="1"/>
    <col min="4610" max="4610" width="5.66015625" style="1" customWidth="1"/>
    <col min="4611" max="4611" width="12.67578125" style="1" customWidth="1"/>
    <col min="4612" max="4865" width="8.76171875" style="1"/>
    <col min="4866" max="4866" width="5.66015625" style="1" customWidth="1"/>
    <col min="4867" max="4867" width="12.67578125" style="1" customWidth="1"/>
    <col min="4868" max="5121" width="8.76171875" style="1"/>
    <col min="5122" max="5122" width="5.66015625" style="1" customWidth="1"/>
    <col min="5123" max="5123" width="12.67578125" style="1" customWidth="1"/>
    <col min="5124" max="5377" width="8.76171875" style="1"/>
    <col min="5378" max="5378" width="5.66015625" style="1" customWidth="1"/>
    <col min="5379" max="5379" width="12.67578125" style="1" customWidth="1"/>
    <col min="5380" max="5633" width="8.76171875" style="1"/>
    <col min="5634" max="5634" width="5.66015625" style="1" customWidth="1"/>
    <col min="5635" max="5635" width="12.67578125" style="1" customWidth="1"/>
    <col min="5636" max="5889" width="8.76171875" style="1"/>
    <col min="5890" max="5890" width="5.66015625" style="1" customWidth="1"/>
    <col min="5891" max="5891" width="12.67578125" style="1" customWidth="1"/>
    <col min="5892" max="6145" width="8.76171875" style="1"/>
    <col min="6146" max="6146" width="5.66015625" style="1" customWidth="1"/>
    <col min="6147" max="6147" width="12.67578125" style="1" customWidth="1"/>
    <col min="6148" max="6401" width="8.76171875" style="1"/>
    <col min="6402" max="6402" width="5.66015625" style="1" customWidth="1"/>
    <col min="6403" max="6403" width="12.67578125" style="1" customWidth="1"/>
    <col min="6404" max="6657" width="8.76171875" style="1"/>
    <col min="6658" max="6658" width="5.66015625" style="1" customWidth="1"/>
    <col min="6659" max="6659" width="12.67578125" style="1" customWidth="1"/>
    <col min="6660" max="6913" width="8.76171875" style="1"/>
    <col min="6914" max="6914" width="5.66015625" style="1" customWidth="1"/>
    <col min="6915" max="6915" width="12.67578125" style="1" customWidth="1"/>
    <col min="6916" max="7169" width="8.76171875" style="1"/>
    <col min="7170" max="7170" width="5.66015625" style="1" customWidth="1"/>
    <col min="7171" max="7171" width="12.67578125" style="1" customWidth="1"/>
    <col min="7172" max="7425" width="8.76171875" style="1"/>
    <col min="7426" max="7426" width="5.66015625" style="1" customWidth="1"/>
    <col min="7427" max="7427" width="12.67578125" style="1" customWidth="1"/>
    <col min="7428" max="7681" width="8.76171875" style="1"/>
    <col min="7682" max="7682" width="5.66015625" style="1" customWidth="1"/>
    <col min="7683" max="7683" width="12.67578125" style="1" customWidth="1"/>
    <col min="7684" max="7937" width="8.76171875" style="1"/>
    <col min="7938" max="7938" width="5.66015625" style="1" customWidth="1"/>
    <col min="7939" max="7939" width="12.67578125" style="1" customWidth="1"/>
    <col min="7940" max="8193" width="8.76171875" style="1"/>
    <col min="8194" max="8194" width="5.66015625" style="1" customWidth="1"/>
    <col min="8195" max="8195" width="12.67578125" style="1" customWidth="1"/>
    <col min="8196" max="8449" width="8.76171875" style="1"/>
    <col min="8450" max="8450" width="5.66015625" style="1" customWidth="1"/>
    <col min="8451" max="8451" width="12.67578125" style="1" customWidth="1"/>
    <col min="8452" max="8705" width="8.76171875" style="1"/>
    <col min="8706" max="8706" width="5.66015625" style="1" customWidth="1"/>
    <col min="8707" max="8707" width="12.67578125" style="1" customWidth="1"/>
    <col min="8708" max="8961" width="8.76171875" style="1"/>
    <col min="8962" max="8962" width="5.66015625" style="1" customWidth="1"/>
    <col min="8963" max="8963" width="12.67578125" style="1" customWidth="1"/>
    <col min="8964" max="9217" width="8.76171875" style="1"/>
    <col min="9218" max="9218" width="5.66015625" style="1" customWidth="1"/>
    <col min="9219" max="9219" width="12.67578125" style="1" customWidth="1"/>
    <col min="9220" max="9473" width="8.76171875" style="1"/>
    <col min="9474" max="9474" width="5.66015625" style="1" customWidth="1"/>
    <col min="9475" max="9475" width="12.67578125" style="1" customWidth="1"/>
    <col min="9476" max="9729" width="8.76171875" style="1"/>
    <col min="9730" max="9730" width="5.66015625" style="1" customWidth="1"/>
    <col min="9731" max="9731" width="12.67578125" style="1" customWidth="1"/>
    <col min="9732" max="9985" width="8.76171875" style="1"/>
    <col min="9986" max="9986" width="5.66015625" style="1" customWidth="1"/>
    <col min="9987" max="9987" width="12.67578125" style="1" customWidth="1"/>
    <col min="9988" max="10241" width="8.76171875" style="1"/>
    <col min="10242" max="10242" width="5.66015625" style="1" customWidth="1"/>
    <col min="10243" max="10243" width="12.67578125" style="1" customWidth="1"/>
    <col min="10244" max="10497" width="8.76171875" style="1"/>
    <col min="10498" max="10498" width="5.66015625" style="1" customWidth="1"/>
    <col min="10499" max="10499" width="12.67578125" style="1" customWidth="1"/>
    <col min="10500" max="10753" width="8.76171875" style="1"/>
    <col min="10754" max="10754" width="5.66015625" style="1" customWidth="1"/>
    <col min="10755" max="10755" width="12.67578125" style="1" customWidth="1"/>
    <col min="10756" max="11009" width="8.76171875" style="1"/>
    <col min="11010" max="11010" width="5.66015625" style="1" customWidth="1"/>
    <col min="11011" max="11011" width="12.67578125" style="1" customWidth="1"/>
    <col min="11012" max="11265" width="8.76171875" style="1"/>
    <col min="11266" max="11266" width="5.66015625" style="1" customWidth="1"/>
    <col min="11267" max="11267" width="12.67578125" style="1" customWidth="1"/>
    <col min="11268" max="11521" width="8.76171875" style="1"/>
    <col min="11522" max="11522" width="5.66015625" style="1" customWidth="1"/>
    <col min="11523" max="11523" width="12.67578125" style="1" customWidth="1"/>
    <col min="11524" max="11777" width="8.76171875" style="1"/>
    <col min="11778" max="11778" width="5.66015625" style="1" customWidth="1"/>
    <col min="11779" max="11779" width="12.67578125" style="1" customWidth="1"/>
    <col min="11780" max="12033" width="8.76171875" style="1"/>
    <col min="12034" max="12034" width="5.66015625" style="1" customWidth="1"/>
    <col min="12035" max="12035" width="12.67578125" style="1" customWidth="1"/>
    <col min="12036" max="12289" width="8.76171875" style="1"/>
    <col min="12290" max="12290" width="5.66015625" style="1" customWidth="1"/>
    <col min="12291" max="12291" width="12.67578125" style="1" customWidth="1"/>
    <col min="12292" max="12545" width="8.76171875" style="1"/>
    <col min="12546" max="12546" width="5.66015625" style="1" customWidth="1"/>
    <col min="12547" max="12547" width="12.67578125" style="1" customWidth="1"/>
    <col min="12548" max="12801" width="8.76171875" style="1"/>
    <col min="12802" max="12802" width="5.66015625" style="1" customWidth="1"/>
    <col min="12803" max="12803" width="12.67578125" style="1" customWidth="1"/>
    <col min="12804" max="13057" width="8.76171875" style="1"/>
    <col min="13058" max="13058" width="5.66015625" style="1" customWidth="1"/>
    <col min="13059" max="13059" width="12.67578125" style="1" customWidth="1"/>
    <col min="13060" max="13313" width="8.76171875" style="1"/>
    <col min="13314" max="13314" width="5.66015625" style="1" customWidth="1"/>
    <col min="13315" max="13315" width="12.67578125" style="1" customWidth="1"/>
    <col min="13316" max="13569" width="8.76171875" style="1"/>
    <col min="13570" max="13570" width="5.66015625" style="1" customWidth="1"/>
    <col min="13571" max="13571" width="12.67578125" style="1" customWidth="1"/>
    <col min="13572" max="13825" width="8.76171875" style="1"/>
    <col min="13826" max="13826" width="5.66015625" style="1" customWidth="1"/>
    <col min="13827" max="13827" width="12.67578125" style="1" customWidth="1"/>
    <col min="13828" max="14081" width="8.76171875" style="1"/>
    <col min="14082" max="14082" width="5.66015625" style="1" customWidth="1"/>
    <col min="14083" max="14083" width="12.67578125" style="1" customWidth="1"/>
    <col min="14084" max="14337" width="8.76171875" style="1"/>
    <col min="14338" max="14338" width="5.66015625" style="1" customWidth="1"/>
    <col min="14339" max="14339" width="12.67578125" style="1" customWidth="1"/>
    <col min="14340" max="14593" width="8.76171875" style="1"/>
    <col min="14594" max="14594" width="5.66015625" style="1" customWidth="1"/>
    <col min="14595" max="14595" width="12.67578125" style="1" customWidth="1"/>
    <col min="14596" max="14849" width="8.76171875" style="1"/>
    <col min="14850" max="14850" width="5.66015625" style="1" customWidth="1"/>
    <col min="14851" max="14851" width="12.67578125" style="1" customWidth="1"/>
    <col min="14852" max="15105" width="8.76171875" style="1"/>
    <col min="15106" max="15106" width="5.66015625" style="1" customWidth="1"/>
    <col min="15107" max="15107" width="12.67578125" style="1" customWidth="1"/>
    <col min="15108" max="15361" width="8.76171875" style="1"/>
    <col min="15362" max="15362" width="5.66015625" style="1" customWidth="1"/>
    <col min="15363" max="15363" width="12.67578125" style="1" customWidth="1"/>
    <col min="15364" max="15617" width="8.76171875" style="1"/>
    <col min="15618" max="15618" width="5.66015625" style="1" customWidth="1"/>
    <col min="15619" max="15619" width="12.67578125" style="1" customWidth="1"/>
    <col min="15620" max="15873" width="8.76171875" style="1"/>
    <col min="15874" max="15874" width="5.66015625" style="1" customWidth="1"/>
    <col min="15875" max="15875" width="12.67578125" style="1" customWidth="1"/>
    <col min="15876" max="16129" width="8.76171875" style="1"/>
    <col min="16130" max="16130" width="5.66015625" style="1" customWidth="1"/>
    <col min="16131" max="16131" width="12.67578125" style="1" customWidth="1"/>
    <col min="16132" max="16384" width="8.76171875" style="1"/>
  </cols>
  <sheetData>
    <row r="2" spans="1:10" ht="28.5">
      <c r="B2" s="208" t="s">
        <v>118</v>
      </c>
      <c r="C2" s="21"/>
      <c r="D2" s="215" t="s">
        <v>119</v>
      </c>
      <c r="E2" s="215"/>
      <c r="F2" s="215"/>
      <c r="G2" s="215"/>
      <c r="H2" s="215"/>
      <c r="I2" s="113"/>
      <c r="J2" s="113"/>
    </row>
    <row r="3" spans="1:10" s="116" customFormat="1" ht="14.25">
      <c r="B3" s="21"/>
      <c r="C3" s="21"/>
      <c r="D3" s="215"/>
      <c r="E3" s="215"/>
      <c r="F3" s="215"/>
      <c r="G3" s="215"/>
      <c r="H3" s="215"/>
      <c r="I3" s="113"/>
      <c r="J3" s="113"/>
    </row>
    <row r="4" spans="1:10" ht="14.25">
      <c r="A4" s="42"/>
      <c r="B4" s="43" t="s">
        <v>19</v>
      </c>
      <c r="C4" s="43"/>
      <c r="D4" s="219" t="s">
        <v>120</v>
      </c>
      <c r="E4" s="219"/>
      <c r="F4" s="219"/>
      <c r="G4" s="219"/>
      <c r="H4" s="219"/>
      <c r="I4" s="219"/>
      <c r="J4" s="219"/>
    </row>
    <row r="5" spans="1:10" ht="14.25">
      <c r="E5" s="42"/>
      <c r="F5" s="42"/>
      <c r="G5" s="42"/>
      <c r="H5" s="42"/>
    </row>
    <row r="6" spans="1:10" ht="15" customHeight="1">
      <c r="B6" s="50" t="s">
        <v>7</v>
      </c>
      <c r="C6" s="50"/>
      <c r="D6" s="218" t="s">
        <v>121</v>
      </c>
      <c r="E6" s="218"/>
      <c r="F6" s="218"/>
      <c r="G6" s="218"/>
      <c r="H6" s="218"/>
      <c r="I6" s="218"/>
      <c r="J6" s="218"/>
    </row>
    <row r="7" spans="1:10" ht="15" customHeight="1">
      <c r="D7" s="215" t="s">
        <v>122</v>
      </c>
      <c r="E7" s="220"/>
      <c r="F7" s="220"/>
      <c r="G7" s="220"/>
      <c r="H7" s="220"/>
      <c r="I7" s="220"/>
      <c r="J7" s="220"/>
    </row>
    <row r="8" spans="1:10" ht="15" customHeight="1">
      <c r="D8" s="215" t="s">
        <v>123</v>
      </c>
      <c r="E8" s="220"/>
      <c r="F8" s="220"/>
      <c r="G8" s="220"/>
      <c r="H8" s="220"/>
      <c r="I8" s="220"/>
      <c r="J8" s="220"/>
    </row>
    <row r="9" spans="1:10" ht="14.25">
      <c r="D9" s="58"/>
      <c r="E9" s="58"/>
      <c r="F9" s="58"/>
      <c r="G9" s="58"/>
      <c r="H9" s="58"/>
      <c r="I9" s="58"/>
      <c r="J9" s="58"/>
    </row>
    <row r="10" spans="1:10" ht="14.25">
      <c r="D10" s="58"/>
      <c r="E10" s="58"/>
      <c r="F10" s="58"/>
      <c r="G10" s="58"/>
      <c r="H10" s="58"/>
      <c r="I10" s="58"/>
      <c r="J10" s="58"/>
    </row>
    <row r="11" spans="1:10" ht="14.25">
      <c r="A11" s="2"/>
      <c r="B11" s="48"/>
      <c r="C11" s="48"/>
      <c r="D11" s="59"/>
      <c r="E11" s="60"/>
      <c r="F11" s="61"/>
      <c r="G11" s="61"/>
      <c r="H11" s="58"/>
      <c r="I11" s="58"/>
      <c r="J11" s="58"/>
    </row>
    <row r="12" spans="1:10">
      <c r="A12" s="2"/>
      <c r="B12" s="48"/>
      <c r="C12" s="48"/>
      <c r="D12" s="3"/>
      <c r="E12" s="4"/>
      <c r="F12" s="5"/>
      <c r="G12" s="5"/>
    </row>
    <row r="13" spans="1:10">
      <c r="A13" s="2"/>
      <c r="B13" s="48"/>
      <c r="C13" s="48"/>
      <c r="D13" s="3"/>
      <c r="E13" s="4"/>
      <c r="F13" s="5"/>
      <c r="G13" s="5"/>
    </row>
    <row r="14" spans="1:10">
      <c r="A14" s="2"/>
      <c r="B14" s="48"/>
      <c r="C14" s="48"/>
      <c r="D14" s="3"/>
      <c r="E14" s="4"/>
      <c r="F14" s="5"/>
      <c r="G14" s="5"/>
    </row>
    <row r="15" spans="1:10">
      <c r="A15" s="2"/>
      <c r="B15" s="48"/>
      <c r="C15" s="48"/>
      <c r="D15" s="3"/>
      <c r="E15" s="4"/>
      <c r="F15" s="5"/>
      <c r="G15" s="5"/>
    </row>
    <row r="16" spans="1:10">
      <c r="A16" s="2"/>
      <c r="B16" s="48"/>
      <c r="C16" s="48"/>
      <c r="D16" s="3"/>
      <c r="E16" s="4"/>
      <c r="F16" s="5"/>
      <c r="G16" s="5"/>
    </row>
    <row r="17" spans="1:10">
      <c r="A17" s="2"/>
      <c r="B17" s="48"/>
      <c r="C17" s="48"/>
      <c r="D17" s="3"/>
      <c r="E17" s="4"/>
      <c r="F17" s="5"/>
      <c r="G17" s="5"/>
    </row>
    <row r="18" spans="1:10">
      <c r="A18" s="2"/>
      <c r="B18" s="48"/>
      <c r="C18" s="48"/>
      <c r="D18" s="3"/>
      <c r="E18" s="4"/>
      <c r="F18" s="5"/>
      <c r="G18" s="5"/>
    </row>
    <row r="19" spans="1:10">
      <c r="A19" s="2"/>
      <c r="B19" s="48"/>
      <c r="C19" s="48"/>
      <c r="D19" s="3"/>
      <c r="E19" s="4"/>
      <c r="F19" s="5"/>
      <c r="G19" s="5"/>
    </row>
    <row r="20" spans="1:10" ht="23.1" customHeight="1">
      <c r="B20" s="209" t="s">
        <v>36</v>
      </c>
      <c r="C20" s="114"/>
      <c r="D20" s="114"/>
      <c r="E20" s="114"/>
      <c r="F20" s="114"/>
      <c r="G20" s="114"/>
      <c r="H20" s="114"/>
      <c r="I20" s="114"/>
      <c r="J20" s="114"/>
    </row>
    <row r="21" spans="1:10" ht="22.5">
      <c r="A21" s="211"/>
      <c r="B21" s="210"/>
      <c r="C21" s="210"/>
      <c r="D21" s="210"/>
      <c r="E21" s="210"/>
      <c r="F21" s="210"/>
      <c r="G21" s="210"/>
      <c r="H21" s="210"/>
      <c r="I21" s="114"/>
      <c r="J21" s="114"/>
    </row>
    <row r="22" spans="1:10">
      <c r="A22" s="2"/>
      <c r="B22" s="49"/>
      <c r="C22" s="49"/>
      <c r="D22" s="49"/>
      <c r="E22" s="49"/>
      <c r="F22" s="49"/>
      <c r="G22" s="49"/>
      <c r="H22" s="49"/>
      <c r="I22" s="49"/>
      <c r="J22" s="49"/>
    </row>
    <row r="23" spans="1:10">
      <c r="A23" s="2"/>
      <c r="B23" s="49"/>
      <c r="C23" s="49"/>
      <c r="D23" s="3"/>
      <c r="E23" s="7"/>
      <c r="F23" s="8"/>
      <c r="G23" s="8"/>
    </row>
    <row r="24" spans="1:10">
      <c r="A24" s="6"/>
      <c r="B24" s="216"/>
      <c r="C24" s="216"/>
      <c r="D24" s="216"/>
      <c r="E24" s="216"/>
      <c r="F24" s="216"/>
      <c r="G24" s="216"/>
      <c r="H24" s="216"/>
      <c r="I24" s="216"/>
    </row>
    <row r="25" spans="1:10">
      <c r="A25" s="6"/>
      <c r="B25" s="48"/>
      <c r="C25" s="48"/>
      <c r="D25" s="3"/>
      <c r="E25" s="7"/>
      <c r="F25" s="8"/>
      <c r="G25" s="8"/>
    </row>
    <row r="26" spans="1:10">
      <c r="A26" s="6"/>
      <c r="B26" s="48"/>
      <c r="C26" s="48"/>
      <c r="D26" s="3"/>
      <c r="E26" s="7"/>
      <c r="F26" s="8"/>
      <c r="G26" s="8"/>
    </row>
    <row r="27" spans="1:10">
      <c r="A27" s="9"/>
      <c r="B27" s="48"/>
      <c r="C27" s="48"/>
      <c r="D27" s="3"/>
      <c r="E27" s="3"/>
      <c r="F27" s="3"/>
      <c r="G27" s="3"/>
    </row>
    <row r="28" spans="1:10">
      <c r="A28" s="6"/>
      <c r="B28" s="10"/>
      <c r="C28" s="10"/>
      <c r="D28" s="3"/>
      <c r="E28" s="11"/>
      <c r="F28" s="8"/>
      <c r="G28" s="8"/>
    </row>
    <row r="29" spans="1:10">
      <c r="A29" s="6"/>
      <c r="B29" s="10"/>
      <c r="C29" s="10"/>
      <c r="D29" s="3"/>
      <c r="E29" s="11"/>
      <c r="F29" s="8"/>
      <c r="G29" s="8"/>
    </row>
    <row r="30" spans="1:10">
      <c r="A30" s="6"/>
      <c r="B30" s="48"/>
      <c r="C30" s="10"/>
      <c r="D30" s="3"/>
      <c r="E30" s="11"/>
      <c r="F30" s="8"/>
      <c r="G30" s="8"/>
    </row>
    <row r="31" spans="1:10">
      <c r="A31" s="6"/>
      <c r="B31" s="48"/>
      <c r="C31" s="10"/>
      <c r="D31" s="3"/>
      <c r="E31" s="11"/>
      <c r="F31" s="8"/>
      <c r="G31" s="8"/>
    </row>
    <row r="32" spans="1:10">
      <c r="A32" s="6"/>
      <c r="B32" s="48"/>
      <c r="C32" s="10"/>
      <c r="D32" s="3"/>
      <c r="E32" s="11"/>
      <c r="F32" s="8"/>
      <c r="G32" s="8"/>
    </row>
    <row r="33" spans="1:7">
      <c r="A33" s="6"/>
      <c r="B33" s="48"/>
      <c r="C33" s="10"/>
      <c r="D33" s="3"/>
      <c r="E33" s="11"/>
      <c r="F33" s="8"/>
      <c r="G33" s="8"/>
    </row>
    <row r="34" spans="1:7">
      <c r="A34" s="6"/>
      <c r="B34" s="48"/>
      <c r="C34" s="10"/>
      <c r="D34" s="3"/>
      <c r="E34" s="11"/>
      <c r="F34" s="8"/>
      <c r="G34" s="8"/>
    </row>
    <row r="35" spans="1:7">
      <c r="A35" s="6"/>
      <c r="B35" s="48"/>
      <c r="C35" s="10"/>
      <c r="D35" s="3"/>
      <c r="E35" s="11"/>
      <c r="F35" s="8"/>
      <c r="G35" s="8"/>
    </row>
    <row r="36" spans="1:7">
      <c r="A36" s="6"/>
      <c r="B36" s="48"/>
      <c r="C36" s="48"/>
      <c r="D36" s="3"/>
      <c r="E36" s="11"/>
      <c r="F36" s="8"/>
      <c r="G36" s="8"/>
    </row>
    <row r="37" spans="1:7">
      <c r="A37" s="6"/>
      <c r="B37" s="48"/>
      <c r="C37" s="48"/>
      <c r="D37" s="3"/>
      <c r="E37" s="11"/>
      <c r="F37" s="8"/>
      <c r="G37" s="8"/>
    </row>
    <row r="38" spans="1:7">
      <c r="A38" s="6"/>
      <c r="B38" s="48"/>
      <c r="C38" s="48"/>
      <c r="D38" s="3"/>
      <c r="E38" s="11"/>
      <c r="F38" s="8"/>
      <c r="G38" s="8"/>
    </row>
    <row r="39" spans="1:7">
      <c r="A39" s="6"/>
      <c r="B39" s="48"/>
      <c r="C39" s="48"/>
      <c r="D39" s="3"/>
      <c r="E39" s="11"/>
      <c r="F39" s="8"/>
      <c r="G39" s="8"/>
    </row>
    <row r="40" spans="1:7">
      <c r="A40" s="6"/>
      <c r="B40" s="48"/>
      <c r="C40" s="48"/>
      <c r="D40" s="3"/>
      <c r="E40" s="11"/>
      <c r="F40" s="8"/>
      <c r="G40" s="8"/>
    </row>
    <row r="41" spans="1:7">
      <c r="A41" s="6"/>
      <c r="B41" s="48"/>
      <c r="C41" s="48"/>
      <c r="D41" s="3"/>
      <c r="E41" s="11"/>
      <c r="F41" s="8"/>
      <c r="G41" s="8"/>
    </row>
    <row r="42" spans="1:7" ht="13.5">
      <c r="A42" s="6"/>
      <c r="B42" s="205" t="s">
        <v>116</v>
      </c>
      <c r="C42" s="48"/>
      <c r="D42" s="3"/>
      <c r="E42" s="11"/>
      <c r="F42" s="8"/>
      <c r="G42" s="8"/>
    </row>
    <row r="43" spans="1:7" ht="13.5">
      <c r="A43" s="6"/>
      <c r="B43" s="205" t="s">
        <v>88</v>
      </c>
      <c r="G43" s="8"/>
    </row>
    <row r="44" spans="1:7">
      <c r="A44" s="6"/>
      <c r="B44" s="214" t="s">
        <v>143</v>
      </c>
      <c r="G44" s="8"/>
    </row>
    <row r="45" spans="1:7" ht="13.5">
      <c r="A45" s="6"/>
      <c r="B45" s="206" t="s">
        <v>117</v>
      </c>
      <c r="C45" s="48"/>
      <c r="D45" s="3"/>
      <c r="E45" s="11"/>
      <c r="F45" s="8"/>
      <c r="G45" s="8"/>
    </row>
    <row r="46" spans="1:7">
      <c r="A46" s="6"/>
      <c r="B46" s="48"/>
      <c r="C46" s="48"/>
      <c r="D46" s="3"/>
      <c r="E46" s="11"/>
      <c r="F46" s="8"/>
      <c r="G46" s="8"/>
    </row>
    <row r="47" spans="1:7">
      <c r="A47" s="6"/>
      <c r="B47" s="216" t="s">
        <v>32</v>
      </c>
      <c r="C47" s="216"/>
      <c r="D47" s="217"/>
      <c r="E47" s="217"/>
      <c r="F47" s="217"/>
      <c r="G47" s="8"/>
    </row>
    <row r="48" spans="1:7">
      <c r="A48" s="6"/>
    </row>
  </sheetData>
  <mergeCells count="8">
    <mergeCell ref="D2:H2"/>
    <mergeCell ref="B24:I24"/>
    <mergeCell ref="B47:F47"/>
    <mergeCell ref="D6:J6"/>
    <mergeCell ref="D4:J4"/>
    <mergeCell ref="D7:J7"/>
    <mergeCell ref="D8:J8"/>
    <mergeCell ref="D3:H3"/>
  </mergeCells>
  <phoneticPr fontId="54" type="noConversion"/>
  <pageMargins left="0.75000000000000011" right="0.75000000000000011" top="0.98" bottom="0.98" header="0.51" footer="0.51"/>
  <pageSetup paperSize="9" scale="90"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
  <sheetViews>
    <sheetView view="pageBreakPreview" topLeftCell="A16" zoomScaleSheetLayoutView="100" workbookViewId="0">
      <selection activeCell="A10" sqref="A10:N10"/>
    </sheetView>
  </sheetViews>
  <sheetFormatPr defaultColWidth="8.76171875" defaultRowHeight="12.75"/>
  <cols>
    <col min="1" max="13" width="5.66015625" style="12" customWidth="1"/>
    <col min="14" max="14" width="11.4609375" style="12" customWidth="1"/>
    <col min="15" max="256" width="8.76171875" style="12"/>
    <col min="257" max="269" width="5.66015625" style="12" customWidth="1"/>
    <col min="270" max="270" width="11.4609375" style="12" customWidth="1"/>
    <col min="271" max="512" width="8.76171875" style="12"/>
    <col min="513" max="525" width="5.66015625" style="12" customWidth="1"/>
    <col min="526" max="526" width="11.4609375" style="12" customWidth="1"/>
    <col min="527" max="768" width="8.76171875" style="12"/>
    <col min="769" max="781" width="5.66015625" style="12" customWidth="1"/>
    <col min="782" max="782" width="11.4609375" style="12" customWidth="1"/>
    <col min="783" max="1024" width="8.76171875" style="12"/>
    <col min="1025" max="1037" width="5.66015625" style="12" customWidth="1"/>
    <col min="1038" max="1038" width="11.4609375" style="12" customWidth="1"/>
    <col min="1039" max="1280" width="8.76171875" style="12"/>
    <col min="1281" max="1293" width="5.66015625" style="12" customWidth="1"/>
    <col min="1294" max="1294" width="11.4609375" style="12" customWidth="1"/>
    <col min="1295" max="1536" width="8.76171875" style="12"/>
    <col min="1537" max="1549" width="5.66015625" style="12" customWidth="1"/>
    <col min="1550" max="1550" width="11.4609375" style="12" customWidth="1"/>
    <col min="1551" max="1792" width="8.76171875" style="12"/>
    <col min="1793" max="1805" width="5.66015625" style="12" customWidth="1"/>
    <col min="1806" max="1806" width="11.4609375" style="12" customWidth="1"/>
    <col min="1807" max="2048" width="8.76171875" style="12"/>
    <col min="2049" max="2061" width="5.66015625" style="12" customWidth="1"/>
    <col min="2062" max="2062" width="11.4609375" style="12" customWidth="1"/>
    <col min="2063" max="2304" width="8.76171875" style="12"/>
    <col min="2305" max="2317" width="5.66015625" style="12" customWidth="1"/>
    <col min="2318" max="2318" width="11.4609375" style="12" customWidth="1"/>
    <col min="2319" max="2560" width="8.76171875" style="12"/>
    <col min="2561" max="2573" width="5.66015625" style="12" customWidth="1"/>
    <col min="2574" max="2574" width="11.4609375" style="12" customWidth="1"/>
    <col min="2575" max="2816" width="8.76171875" style="12"/>
    <col min="2817" max="2829" width="5.66015625" style="12" customWidth="1"/>
    <col min="2830" max="2830" width="11.4609375" style="12" customWidth="1"/>
    <col min="2831" max="3072" width="8.76171875" style="12"/>
    <col min="3073" max="3085" width="5.66015625" style="12" customWidth="1"/>
    <col min="3086" max="3086" width="11.4609375" style="12" customWidth="1"/>
    <col min="3087" max="3328" width="8.76171875" style="12"/>
    <col min="3329" max="3341" width="5.66015625" style="12" customWidth="1"/>
    <col min="3342" max="3342" width="11.4609375" style="12" customWidth="1"/>
    <col min="3343" max="3584" width="8.76171875" style="12"/>
    <col min="3585" max="3597" width="5.66015625" style="12" customWidth="1"/>
    <col min="3598" max="3598" width="11.4609375" style="12" customWidth="1"/>
    <col min="3599" max="3840" width="8.76171875" style="12"/>
    <col min="3841" max="3853" width="5.66015625" style="12" customWidth="1"/>
    <col min="3854" max="3854" width="11.4609375" style="12" customWidth="1"/>
    <col min="3855" max="4096" width="8.76171875" style="12"/>
    <col min="4097" max="4109" width="5.66015625" style="12" customWidth="1"/>
    <col min="4110" max="4110" width="11.4609375" style="12" customWidth="1"/>
    <col min="4111" max="4352" width="8.76171875" style="12"/>
    <col min="4353" max="4365" width="5.66015625" style="12" customWidth="1"/>
    <col min="4366" max="4366" width="11.4609375" style="12" customWidth="1"/>
    <col min="4367" max="4608" width="8.76171875" style="12"/>
    <col min="4609" max="4621" width="5.66015625" style="12" customWidth="1"/>
    <col min="4622" max="4622" width="11.4609375" style="12" customWidth="1"/>
    <col min="4623" max="4864" width="8.76171875" style="12"/>
    <col min="4865" max="4877" width="5.66015625" style="12" customWidth="1"/>
    <col min="4878" max="4878" width="11.4609375" style="12" customWidth="1"/>
    <col min="4879" max="5120" width="8.76171875" style="12"/>
    <col min="5121" max="5133" width="5.66015625" style="12" customWidth="1"/>
    <col min="5134" max="5134" width="11.4609375" style="12" customWidth="1"/>
    <col min="5135" max="5376" width="8.76171875" style="12"/>
    <col min="5377" max="5389" width="5.66015625" style="12" customWidth="1"/>
    <col min="5390" max="5390" width="11.4609375" style="12" customWidth="1"/>
    <col min="5391" max="5632" width="8.76171875" style="12"/>
    <col min="5633" max="5645" width="5.66015625" style="12" customWidth="1"/>
    <col min="5646" max="5646" width="11.4609375" style="12" customWidth="1"/>
    <col min="5647" max="5888" width="8.76171875" style="12"/>
    <col min="5889" max="5901" width="5.66015625" style="12" customWidth="1"/>
    <col min="5902" max="5902" width="11.4609375" style="12" customWidth="1"/>
    <col min="5903" max="6144" width="8.76171875" style="12"/>
    <col min="6145" max="6157" width="5.66015625" style="12" customWidth="1"/>
    <col min="6158" max="6158" width="11.4609375" style="12" customWidth="1"/>
    <col min="6159" max="6400" width="8.76171875" style="12"/>
    <col min="6401" max="6413" width="5.66015625" style="12" customWidth="1"/>
    <col min="6414" max="6414" width="11.4609375" style="12" customWidth="1"/>
    <col min="6415" max="6656" width="8.76171875" style="12"/>
    <col min="6657" max="6669" width="5.66015625" style="12" customWidth="1"/>
    <col min="6670" max="6670" width="11.4609375" style="12" customWidth="1"/>
    <col min="6671" max="6912" width="8.76171875" style="12"/>
    <col min="6913" max="6925" width="5.66015625" style="12" customWidth="1"/>
    <col min="6926" max="6926" width="11.4609375" style="12" customWidth="1"/>
    <col min="6927" max="7168" width="8.76171875" style="12"/>
    <col min="7169" max="7181" width="5.66015625" style="12" customWidth="1"/>
    <col min="7182" max="7182" width="11.4609375" style="12" customWidth="1"/>
    <col min="7183" max="7424" width="8.76171875" style="12"/>
    <col min="7425" max="7437" width="5.66015625" style="12" customWidth="1"/>
    <col min="7438" max="7438" width="11.4609375" style="12" customWidth="1"/>
    <col min="7439" max="7680" width="8.76171875" style="12"/>
    <col min="7681" max="7693" width="5.66015625" style="12" customWidth="1"/>
    <col min="7694" max="7694" width="11.4609375" style="12" customWidth="1"/>
    <col min="7695" max="7936" width="8.76171875" style="12"/>
    <col min="7937" max="7949" width="5.66015625" style="12" customWidth="1"/>
    <col min="7950" max="7950" width="11.4609375" style="12" customWidth="1"/>
    <col min="7951" max="8192" width="8.76171875" style="12"/>
    <col min="8193" max="8205" width="5.66015625" style="12" customWidth="1"/>
    <col min="8206" max="8206" width="11.4609375" style="12" customWidth="1"/>
    <col min="8207" max="8448" width="8.76171875" style="12"/>
    <col min="8449" max="8461" width="5.66015625" style="12" customWidth="1"/>
    <col min="8462" max="8462" width="11.4609375" style="12" customWidth="1"/>
    <col min="8463" max="8704" width="8.76171875" style="12"/>
    <col min="8705" max="8717" width="5.66015625" style="12" customWidth="1"/>
    <col min="8718" max="8718" width="11.4609375" style="12" customWidth="1"/>
    <col min="8719" max="8960" width="8.76171875" style="12"/>
    <col min="8961" max="8973" width="5.66015625" style="12" customWidth="1"/>
    <col min="8974" max="8974" width="11.4609375" style="12" customWidth="1"/>
    <col min="8975" max="9216" width="8.76171875" style="12"/>
    <col min="9217" max="9229" width="5.66015625" style="12" customWidth="1"/>
    <col min="9230" max="9230" width="11.4609375" style="12" customWidth="1"/>
    <col min="9231" max="9472" width="8.76171875" style="12"/>
    <col min="9473" max="9485" width="5.66015625" style="12" customWidth="1"/>
    <col min="9486" max="9486" width="11.4609375" style="12" customWidth="1"/>
    <col min="9487" max="9728" width="8.76171875" style="12"/>
    <col min="9729" max="9741" width="5.66015625" style="12" customWidth="1"/>
    <col min="9742" max="9742" width="11.4609375" style="12" customWidth="1"/>
    <col min="9743" max="9984" width="8.76171875" style="12"/>
    <col min="9985" max="9997" width="5.66015625" style="12" customWidth="1"/>
    <col min="9998" max="9998" width="11.4609375" style="12" customWidth="1"/>
    <col min="9999" max="10240" width="8.76171875" style="12"/>
    <col min="10241" max="10253" width="5.66015625" style="12" customWidth="1"/>
    <col min="10254" max="10254" width="11.4609375" style="12" customWidth="1"/>
    <col min="10255" max="10496" width="8.76171875" style="12"/>
    <col min="10497" max="10509" width="5.66015625" style="12" customWidth="1"/>
    <col min="10510" max="10510" width="11.4609375" style="12" customWidth="1"/>
    <col min="10511" max="10752" width="8.76171875" style="12"/>
    <col min="10753" max="10765" width="5.66015625" style="12" customWidth="1"/>
    <col min="10766" max="10766" width="11.4609375" style="12" customWidth="1"/>
    <col min="10767" max="11008" width="8.76171875" style="12"/>
    <col min="11009" max="11021" width="5.66015625" style="12" customWidth="1"/>
    <col min="11022" max="11022" width="11.4609375" style="12" customWidth="1"/>
    <col min="11023" max="11264" width="8.76171875" style="12"/>
    <col min="11265" max="11277" width="5.66015625" style="12" customWidth="1"/>
    <col min="11278" max="11278" width="11.4609375" style="12" customWidth="1"/>
    <col min="11279" max="11520" width="8.76171875" style="12"/>
    <col min="11521" max="11533" width="5.66015625" style="12" customWidth="1"/>
    <col min="11534" max="11534" width="11.4609375" style="12" customWidth="1"/>
    <col min="11535" max="11776" width="8.76171875" style="12"/>
    <col min="11777" max="11789" width="5.66015625" style="12" customWidth="1"/>
    <col min="11790" max="11790" width="11.4609375" style="12" customWidth="1"/>
    <col min="11791" max="12032" width="8.76171875" style="12"/>
    <col min="12033" max="12045" width="5.66015625" style="12" customWidth="1"/>
    <col min="12046" max="12046" width="11.4609375" style="12" customWidth="1"/>
    <col min="12047" max="12288" width="8.76171875" style="12"/>
    <col min="12289" max="12301" width="5.66015625" style="12" customWidth="1"/>
    <col min="12302" max="12302" width="11.4609375" style="12" customWidth="1"/>
    <col min="12303" max="12544" width="8.76171875" style="12"/>
    <col min="12545" max="12557" width="5.66015625" style="12" customWidth="1"/>
    <col min="12558" max="12558" width="11.4609375" style="12" customWidth="1"/>
    <col min="12559" max="12800" width="8.76171875" style="12"/>
    <col min="12801" max="12813" width="5.66015625" style="12" customWidth="1"/>
    <col min="12814" max="12814" width="11.4609375" style="12" customWidth="1"/>
    <col min="12815" max="13056" width="8.76171875" style="12"/>
    <col min="13057" max="13069" width="5.66015625" style="12" customWidth="1"/>
    <col min="13070" max="13070" width="11.4609375" style="12" customWidth="1"/>
    <col min="13071" max="13312" width="8.76171875" style="12"/>
    <col min="13313" max="13325" width="5.66015625" style="12" customWidth="1"/>
    <col min="13326" max="13326" width="11.4609375" style="12" customWidth="1"/>
    <col min="13327" max="13568" width="8.76171875" style="12"/>
    <col min="13569" max="13581" width="5.66015625" style="12" customWidth="1"/>
    <col min="13582" max="13582" width="11.4609375" style="12" customWidth="1"/>
    <col min="13583" max="13824" width="8.76171875" style="12"/>
    <col min="13825" max="13837" width="5.66015625" style="12" customWidth="1"/>
    <col min="13838" max="13838" width="11.4609375" style="12" customWidth="1"/>
    <col min="13839" max="14080" width="8.76171875" style="12"/>
    <col min="14081" max="14093" width="5.66015625" style="12" customWidth="1"/>
    <col min="14094" max="14094" width="11.4609375" style="12" customWidth="1"/>
    <col min="14095" max="14336" width="8.76171875" style="12"/>
    <col min="14337" max="14349" width="5.66015625" style="12" customWidth="1"/>
    <col min="14350" max="14350" width="11.4609375" style="12" customWidth="1"/>
    <col min="14351" max="14592" width="8.76171875" style="12"/>
    <col min="14593" max="14605" width="5.66015625" style="12" customWidth="1"/>
    <col min="14606" max="14606" width="11.4609375" style="12" customWidth="1"/>
    <col min="14607" max="14848" width="8.76171875" style="12"/>
    <col min="14849" max="14861" width="5.66015625" style="12" customWidth="1"/>
    <col min="14862" max="14862" width="11.4609375" style="12" customWidth="1"/>
    <col min="14863" max="15104" width="8.76171875" style="12"/>
    <col min="15105" max="15117" width="5.66015625" style="12" customWidth="1"/>
    <col min="15118" max="15118" width="11.4609375" style="12" customWidth="1"/>
    <col min="15119" max="15360" width="8.76171875" style="12"/>
    <col min="15361" max="15373" width="5.66015625" style="12" customWidth="1"/>
    <col min="15374" max="15374" width="11.4609375" style="12" customWidth="1"/>
    <col min="15375" max="15616" width="8.76171875" style="12"/>
    <col min="15617" max="15629" width="5.66015625" style="12" customWidth="1"/>
    <col min="15630" max="15630" width="11.4609375" style="12" customWidth="1"/>
    <col min="15631" max="15872" width="8.76171875" style="12"/>
    <col min="15873" max="15885" width="5.66015625" style="12" customWidth="1"/>
    <col min="15886" max="15886" width="11.4609375" style="12" customWidth="1"/>
    <col min="15887" max="16128" width="8.76171875" style="12"/>
    <col min="16129" max="16141" width="5.66015625" style="12" customWidth="1"/>
    <col min="16142" max="16142" width="11.4609375" style="12" customWidth="1"/>
    <col min="16143" max="16384" width="8.76171875" style="12"/>
  </cols>
  <sheetData>
    <row r="1" spans="1:14" s="98" customFormat="1">
      <c r="A1" s="177"/>
      <c r="B1" s="177"/>
      <c r="C1" s="177"/>
      <c r="D1" s="177"/>
      <c r="E1" s="177"/>
      <c r="F1" s="177"/>
      <c r="G1" s="177"/>
      <c r="H1" s="177"/>
      <c r="I1" s="177"/>
      <c r="J1" s="177"/>
      <c r="K1" s="177"/>
      <c r="L1" s="177"/>
      <c r="M1" s="177"/>
      <c r="N1" s="177"/>
    </row>
    <row r="2" spans="1:14" ht="14.25">
      <c r="A2" s="70" t="s">
        <v>8</v>
      </c>
      <c r="B2" s="71"/>
      <c r="C2" s="71"/>
      <c r="D2" s="72"/>
      <c r="E2" s="72"/>
      <c r="F2" s="72"/>
      <c r="G2" s="177"/>
      <c r="H2" s="177"/>
      <c r="I2" s="177"/>
      <c r="J2" s="177"/>
      <c r="K2" s="177"/>
      <c r="L2" s="177"/>
      <c r="M2" s="177"/>
      <c r="N2" s="177"/>
    </row>
    <row r="3" spans="1:14" s="98" customFormat="1" ht="14.25">
      <c r="A3" s="70"/>
      <c r="B3" s="71"/>
      <c r="C3" s="71"/>
      <c r="D3" s="72"/>
      <c r="E3" s="72"/>
      <c r="F3" s="72"/>
      <c r="G3" s="177"/>
      <c r="H3" s="177"/>
      <c r="I3" s="177"/>
      <c r="J3" s="177"/>
      <c r="K3" s="177"/>
      <c r="L3" s="177"/>
      <c r="M3" s="177"/>
      <c r="N3" s="177"/>
    </row>
    <row r="4" spans="1:14" ht="39.75" customHeight="1">
      <c r="A4" s="223" t="s">
        <v>91</v>
      </c>
      <c r="B4" s="224"/>
      <c r="C4" s="224"/>
      <c r="D4" s="224"/>
      <c r="E4" s="224"/>
      <c r="F4" s="224"/>
      <c r="G4" s="224"/>
      <c r="H4" s="224"/>
      <c r="I4" s="224"/>
      <c r="J4" s="224"/>
      <c r="K4" s="224"/>
      <c r="L4" s="224"/>
      <c r="M4" s="224"/>
      <c r="N4" s="224"/>
    </row>
    <row r="5" spans="1:14" ht="40.5" customHeight="1">
      <c r="A5" s="222" t="s">
        <v>33</v>
      </c>
      <c r="B5" s="222"/>
      <c r="C5" s="222"/>
      <c r="D5" s="222"/>
      <c r="E5" s="222"/>
      <c r="F5" s="222"/>
      <c r="G5" s="222"/>
      <c r="H5" s="222"/>
      <c r="I5" s="222"/>
      <c r="J5" s="222"/>
      <c r="K5" s="222"/>
      <c r="L5" s="222"/>
      <c r="M5" s="222"/>
      <c r="N5" s="222"/>
    </row>
    <row r="6" spans="1:14" ht="41.25" customHeight="1">
      <c r="A6" s="222" t="s">
        <v>89</v>
      </c>
      <c r="B6" s="222"/>
      <c r="C6" s="222"/>
      <c r="D6" s="222"/>
      <c r="E6" s="222"/>
      <c r="F6" s="222"/>
      <c r="G6" s="222"/>
      <c r="H6" s="222"/>
      <c r="I6" s="222"/>
      <c r="J6" s="222"/>
      <c r="K6" s="222"/>
      <c r="L6" s="222"/>
      <c r="M6" s="222"/>
      <c r="N6" s="222"/>
    </row>
    <row r="7" spans="1:14" ht="39.75" customHeight="1">
      <c r="A7" s="222" t="s">
        <v>110</v>
      </c>
      <c r="B7" s="222"/>
      <c r="C7" s="222"/>
      <c r="D7" s="222"/>
      <c r="E7" s="222"/>
      <c r="F7" s="222"/>
      <c r="G7" s="222"/>
      <c r="H7" s="222"/>
      <c r="I7" s="222"/>
      <c r="J7" s="222"/>
      <c r="K7" s="222"/>
      <c r="L7" s="222"/>
      <c r="M7" s="222"/>
      <c r="N7" s="222"/>
    </row>
    <row r="8" spans="1:14">
      <c r="A8" s="76"/>
      <c r="B8" s="76"/>
      <c r="C8" s="76"/>
      <c r="D8" s="76"/>
      <c r="E8" s="76"/>
      <c r="F8" s="76"/>
      <c r="G8" s="76"/>
      <c r="H8" s="76"/>
      <c r="I8" s="76"/>
      <c r="J8" s="76"/>
      <c r="K8" s="76"/>
      <c r="L8" s="76"/>
      <c r="M8" s="76"/>
      <c r="N8" s="76"/>
    </row>
    <row r="9" spans="1:14" ht="65.25" customHeight="1">
      <c r="A9" s="221" t="s">
        <v>92</v>
      </c>
      <c r="B9" s="221"/>
      <c r="C9" s="221"/>
      <c r="D9" s="221"/>
      <c r="E9" s="221"/>
      <c r="F9" s="221"/>
      <c r="G9" s="221"/>
      <c r="H9" s="221"/>
      <c r="I9" s="221"/>
      <c r="J9" s="221"/>
      <c r="K9" s="221"/>
      <c r="L9" s="221"/>
      <c r="M9" s="221"/>
      <c r="N9" s="221"/>
    </row>
    <row r="10" spans="1:14" ht="149.44999999999999" customHeight="1">
      <c r="A10" s="221" t="s">
        <v>18</v>
      </c>
      <c r="B10" s="222"/>
      <c r="C10" s="222"/>
      <c r="D10" s="222"/>
      <c r="E10" s="222"/>
      <c r="F10" s="222"/>
      <c r="G10" s="222"/>
      <c r="H10" s="222"/>
      <c r="I10" s="222"/>
      <c r="J10" s="222"/>
      <c r="K10" s="222"/>
      <c r="L10" s="222"/>
      <c r="M10" s="222"/>
      <c r="N10" s="222"/>
    </row>
    <row r="11" spans="1:14" ht="108" customHeight="1">
      <c r="A11" s="221" t="s">
        <v>30</v>
      </c>
      <c r="B11" s="222"/>
      <c r="C11" s="222"/>
      <c r="D11" s="222"/>
      <c r="E11" s="222"/>
      <c r="F11" s="222"/>
      <c r="G11" s="222"/>
      <c r="H11" s="222"/>
      <c r="I11" s="222"/>
      <c r="J11" s="222"/>
      <c r="K11" s="222"/>
      <c r="L11" s="222"/>
      <c r="M11" s="222"/>
      <c r="N11" s="222"/>
    </row>
    <row r="12" spans="1:14" s="98" customFormat="1">
      <c r="A12" s="99"/>
      <c r="B12" s="76"/>
      <c r="C12" s="76"/>
      <c r="D12" s="76"/>
      <c r="E12" s="76"/>
      <c r="F12" s="76"/>
      <c r="G12" s="76"/>
      <c r="H12" s="76"/>
      <c r="I12" s="76"/>
      <c r="J12" s="76"/>
      <c r="K12" s="76"/>
      <c r="L12" s="76"/>
      <c r="M12" s="76"/>
      <c r="N12" s="76"/>
    </row>
    <row r="13" spans="1:14" ht="183.75" customHeight="1">
      <c r="A13" s="221" t="s">
        <v>9</v>
      </c>
      <c r="B13" s="222"/>
      <c r="C13" s="222"/>
      <c r="D13" s="222"/>
      <c r="E13" s="222"/>
      <c r="F13" s="222"/>
      <c r="G13" s="222"/>
      <c r="H13" s="222"/>
      <c r="I13" s="222"/>
      <c r="J13" s="222"/>
      <c r="K13" s="222"/>
      <c r="L13" s="222"/>
      <c r="M13" s="222"/>
      <c r="N13" s="222"/>
    </row>
    <row r="14" spans="1:14">
      <c r="A14" s="99"/>
      <c r="B14" s="76"/>
      <c r="C14" s="76"/>
      <c r="D14" s="76"/>
      <c r="E14" s="76"/>
      <c r="F14" s="76"/>
      <c r="G14" s="76"/>
      <c r="H14" s="76"/>
      <c r="I14" s="76"/>
      <c r="J14" s="76"/>
      <c r="K14" s="76"/>
      <c r="L14" s="76"/>
      <c r="M14" s="76"/>
      <c r="N14" s="76"/>
    </row>
    <row r="15" spans="1:14" ht="28.5" customHeight="1">
      <c r="A15" s="221" t="s">
        <v>10</v>
      </c>
      <c r="B15" s="222"/>
      <c r="C15" s="222"/>
      <c r="D15" s="222"/>
      <c r="E15" s="222"/>
      <c r="F15" s="222"/>
      <c r="G15" s="222"/>
      <c r="H15" s="222"/>
      <c r="I15" s="222"/>
      <c r="J15" s="222"/>
      <c r="K15" s="222"/>
      <c r="L15" s="222"/>
      <c r="M15" s="222"/>
      <c r="N15" s="222"/>
    </row>
    <row r="16" spans="1:14" ht="89.25" customHeight="1">
      <c r="A16" s="221" t="s">
        <v>109</v>
      </c>
      <c r="B16" s="222"/>
      <c r="C16" s="222"/>
      <c r="D16" s="222"/>
      <c r="E16" s="222"/>
      <c r="F16" s="222"/>
      <c r="G16" s="222"/>
      <c r="H16" s="222"/>
      <c r="I16" s="222"/>
      <c r="J16" s="222"/>
      <c r="K16" s="222"/>
      <c r="L16" s="222"/>
      <c r="M16" s="222"/>
      <c r="N16" s="222"/>
    </row>
    <row r="17" spans="1:14" ht="42.75" customHeight="1">
      <c r="A17" s="221" t="s">
        <v>106</v>
      </c>
      <c r="B17" s="222"/>
      <c r="C17" s="222"/>
      <c r="D17" s="222"/>
      <c r="E17" s="222"/>
      <c r="F17" s="222"/>
      <c r="G17" s="222"/>
      <c r="H17" s="222"/>
      <c r="I17" s="222"/>
      <c r="J17" s="222"/>
      <c r="K17" s="222"/>
      <c r="L17" s="222"/>
      <c r="M17" s="222"/>
      <c r="N17" s="222"/>
    </row>
    <row r="18" spans="1:14" ht="95.25" customHeight="1">
      <c r="A18" s="221" t="s">
        <v>90</v>
      </c>
      <c r="B18" s="222"/>
      <c r="C18" s="222"/>
      <c r="D18" s="222"/>
      <c r="E18" s="222"/>
      <c r="F18" s="222"/>
      <c r="G18" s="222"/>
      <c r="H18" s="222"/>
      <c r="I18" s="222"/>
      <c r="J18" s="222"/>
      <c r="K18" s="222"/>
      <c r="L18" s="222"/>
      <c r="M18" s="222"/>
      <c r="N18" s="222"/>
    </row>
    <row r="19" spans="1:14" ht="39.75" customHeight="1">
      <c r="A19" s="221" t="s">
        <v>27</v>
      </c>
      <c r="B19" s="222"/>
      <c r="C19" s="222"/>
      <c r="D19" s="222"/>
      <c r="E19" s="222"/>
      <c r="F19" s="222"/>
      <c r="G19" s="222"/>
      <c r="H19" s="222"/>
      <c r="I19" s="222"/>
      <c r="J19" s="222"/>
      <c r="K19" s="222"/>
      <c r="L19" s="222"/>
      <c r="M19" s="222"/>
      <c r="N19" s="222"/>
    </row>
    <row r="20" spans="1:14" ht="15.75" customHeight="1">
      <c r="A20" s="221" t="s">
        <v>108</v>
      </c>
      <c r="B20" s="222"/>
      <c r="C20" s="222"/>
      <c r="D20" s="222"/>
      <c r="E20" s="222"/>
      <c r="F20" s="222"/>
      <c r="G20" s="222"/>
      <c r="H20" s="222"/>
      <c r="I20" s="222"/>
      <c r="J20" s="222"/>
      <c r="K20" s="222"/>
      <c r="L20" s="222"/>
      <c r="M20" s="222"/>
      <c r="N20" s="222"/>
    </row>
    <row r="21" spans="1:14" ht="30" customHeight="1">
      <c r="A21" s="221" t="s">
        <v>93</v>
      </c>
      <c r="B21" s="222"/>
      <c r="C21" s="222"/>
      <c r="D21" s="222"/>
      <c r="E21" s="222"/>
      <c r="F21" s="222"/>
      <c r="G21" s="222"/>
      <c r="H21" s="222"/>
      <c r="I21" s="222"/>
      <c r="J21" s="222"/>
      <c r="K21" s="222"/>
      <c r="L21" s="222"/>
      <c r="M21" s="222"/>
      <c r="N21" s="222"/>
    </row>
    <row r="22" spans="1:14" ht="28.5" customHeight="1">
      <c r="A22" s="221" t="s">
        <v>11</v>
      </c>
      <c r="B22" s="222"/>
      <c r="C22" s="222"/>
      <c r="D22" s="222"/>
      <c r="E22" s="222"/>
      <c r="F22" s="222"/>
      <c r="G22" s="222"/>
      <c r="H22" s="222"/>
      <c r="I22" s="222"/>
      <c r="J22" s="222"/>
      <c r="K22" s="222"/>
      <c r="L22" s="222"/>
      <c r="M22" s="222"/>
      <c r="N22" s="222"/>
    </row>
    <row r="23" spans="1:14" ht="54" customHeight="1">
      <c r="A23" s="221" t="s">
        <v>107</v>
      </c>
      <c r="B23" s="222"/>
      <c r="C23" s="222"/>
      <c r="D23" s="222"/>
      <c r="E23" s="222"/>
      <c r="F23" s="222"/>
      <c r="G23" s="222"/>
      <c r="H23" s="222"/>
      <c r="I23" s="222"/>
      <c r="J23" s="222"/>
      <c r="K23" s="222"/>
      <c r="L23" s="222"/>
      <c r="M23" s="222"/>
      <c r="N23" s="222"/>
    </row>
    <row r="24" spans="1:14" ht="42" customHeight="1">
      <c r="A24" s="221" t="s">
        <v>22</v>
      </c>
      <c r="B24" s="222"/>
      <c r="C24" s="222"/>
      <c r="D24" s="222"/>
      <c r="E24" s="222"/>
      <c r="F24" s="222"/>
      <c r="G24" s="222"/>
      <c r="H24" s="222"/>
      <c r="I24" s="222"/>
      <c r="J24" s="222"/>
      <c r="K24" s="222"/>
      <c r="L24" s="222"/>
      <c r="M24" s="222"/>
      <c r="N24" s="222"/>
    </row>
    <row r="25" spans="1:14" ht="29.25" customHeight="1">
      <c r="A25" s="221" t="s">
        <v>40</v>
      </c>
      <c r="B25" s="221"/>
      <c r="C25" s="221"/>
      <c r="D25" s="221"/>
      <c r="E25" s="221"/>
      <c r="F25" s="221"/>
      <c r="G25" s="221"/>
      <c r="H25" s="221"/>
      <c r="I25" s="221"/>
      <c r="J25" s="221"/>
      <c r="K25" s="221"/>
      <c r="L25" s="221"/>
      <c r="M25" s="221"/>
      <c r="N25" s="221"/>
    </row>
    <row r="26" spans="1:14" s="98" customFormat="1"/>
    <row r="37" ht="12.75" customHeight="1"/>
    <row r="42" ht="24" customHeight="1"/>
    <row r="44" ht="13.35" customHeight="1"/>
    <row r="46" ht="26.45" customHeight="1"/>
    <row r="47" ht="15.75" customHeight="1"/>
    <row r="48" ht="27" customHeight="1"/>
    <row r="49" ht="29.1" customHeight="1"/>
    <row r="50" ht="27" customHeight="1"/>
    <row r="51" ht="26.45" customHeight="1"/>
    <row r="53" ht="26.45" customHeight="1"/>
    <row r="54" ht="27" customHeight="1"/>
    <row r="64" ht="39.6" customHeight="1"/>
    <row r="65" ht="64.349999999999994" customHeight="1"/>
    <row r="66" ht="42.6" customHeight="1"/>
    <row r="68" ht="39" customHeight="1"/>
  </sheetData>
  <mergeCells count="19">
    <mergeCell ref="A24:N24"/>
    <mergeCell ref="A25:N25"/>
    <mergeCell ref="A18:N18"/>
    <mergeCell ref="A19:N19"/>
    <mergeCell ref="A20:N20"/>
    <mergeCell ref="A21:N21"/>
    <mergeCell ref="A22:N22"/>
    <mergeCell ref="A23:N23"/>
    <mergeCell ref="A17:N17"/>
    <mergeCell ref="A4:N4"/>
    <mergeCell ref="A5:N5"/>
    <mergeCell ref="A6:N6"/>
    <mergeCell ref="A7:N7"/>
    <mergeCell ref="A9:N9"/>
    <mergeCell ref="A10:N10"/>
    <mergeCell ref="A11:N11"/>
    <mergeCell ref="A13:N13"/>
    <mergeCell ref="A15:N15"/>
    <mergeCell ref="A16:N16"/>
  </mergeCells>
  <phoneticPr fontId="54" type="noConversion"/>
  <conditionalFormatting sqref="A6:A8">
    <cfRule type="expression" dxfId="0" priority="1" stopIfTrue="1">
      <formula>#REF!&lt;&gt;0</formula>
    </cfRule>
    <cfRule type="colorScale" priority="2">
      <colorScale>
        <cfvo type="min"/>
        <cfvo type="percentile" val="50"/>
        <cfvo type="max"/>
        <color rgb="FFF8696B"/>
        <color rgb="FFFFEB84"/>
        <color rgb="FF63BE7B"/>
      </colorScale>
    </cfRule>
  </conditionalFormatting>
  <pageMargins left="0.75000000000000011" right="0.75000000000000011" top="0.98" bottom="0.98" header="0.51" footer="0.51"/>
  <pageSetup paperSize="9" scale="90" orientation="portrait"/>
  <headerFooter alignWithMargins="0">
    <oddHeader xml:space="preserve">&amp;L&amp;"Arial,Bold"ARP&amp;"Arial,Regular" d.o.o. 
Slobode 22 / Split&amp;R&amp;"Arial,Bold"&amp;9IZGRADNJA 
UMJETNIČKE INSTALACIJE </oddHeader>
    <oddFooter>&amp;C&amp;"Arial,Bold"&amp;A&amp;R&amp;P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1"/>
  <sheetViews>
    <sheetView showZeros="0" view="pageBreakPreview" topLeftCell="A28" zoomScaleSheetLayoutView="100" workbookViewId="0">
      <selection activeCell="F57" sqref="F57"/>
    </sheetView>
  </sheetViews>
  <sheetFormatPr defaultColWidth="8.76171875" defaultRowHeight="12.75"/>
  <cols>
    <col min="1" max="2" width="3.50390625" style="47" customWidth="1"/>
    <col min="3" max="3" width="43.82421875" style="73" customWidth="1"/>
    <col min="4" max="4" width="7.8203125" style="1" customWidth="1"/>
    <col min="5" max="5" width="9.03515625" style="74" customWidth="1"/>
    <col min="6" max="6" width="9.4375" style="85" customWidth="1"/>
    <col min="7" max="7" width="9.9765625" style="81" customWidth="1"/>
    <col min="8" max="254" width="8.76171875" style="1"/>
    <col min="255" max="255" width="5.66015625" style="1" customWidth="1"/>
    <col min="256" max="256" width="43.82421875" style="1" customWidth="1"/>
    <col min="257" max="257" width="7.8203125" style="1" customWidth="1"/>
    <col min="258" max="258" width="9.03515625" style="1" customWidth="1"/>
    <col min="259" max="510" width="8.76171875" style="1"/>
    <col min="511" max="511" width="5.66015625" style="1" customWidth="1"/>
    <col min="512" max="512" width="43.82421875" style="1" customWidth="1"/>
    <col min="513" max="513" width="7.8203125" style="1" customWidth="1"/>
    <col min="514" max="514" width="9.03515625" style="1" customWidth="1"/>
    <col min="515" max="766" width="8.76171875" style="1"/>
    <col min="767" max="767" width="5.66015625" style="1" customWidth="1"/>
    <col min="768" max="768" width="43.82421875" style="1" customWidth="1"/>
    <col min="769" max="769" width="7.8203125" style="1" customWidth="1"/>
    <col min="770" max="770" width="9.03515625" style="1" customWidth="1"/>
    <col min="771" max="1022" width="8.76171875" style="1"/>
    <col min="1023" max="1023" width="5.66015625" style="1" customWidth="1"/>
    <col min="1024" max="1024" width="43.82421875" style="1" customWidth="1"/>
    <col min="1025" max="1025" width="7.8203125" style="1" customWidth="1"/>
    <col min="1026" max="1026" width="9.03515625" style="1" customWidth="1"/>
    <col min="1027" max="1278" width="8.76171875" style="1"/>
    <col min="1279" max="1279" width="5.66015625" style="1" customWidth="1"/>
    <col min="1280" max="1280" width="43.82421875" style="1" customWidth="1"/>
    <col min="1281" max="1281" width="7.8203125" style="1" customWidth="1"/>
    <col min="1282" max="1282" width="9.03515625" style="1" customWidth="1"/>
    <col min="1283" max="1534" width="8.76171875" style="1"/>
    <col min="1535" max="1535" width="5.66015625" style="1" customWidth="1"/>
    <col min="1536" max="1536" width="43.82421875" style="1" customWidth="1"/>
    <col min="1537" max="1537" width="7.8203125" style="1" customWidth="1"/>
    <col min="1538" max="1538" width="9.03515625" style="1" customWidth="1"/>
    <col min="1539" max="1790" width="8.76171875" style="1"/>
    <col min="1791" max="1791" width="5.66015625" style="1" customWidth="1"/>
    <col min="1792" max="1792" width="43.82421875" style="1" customWidth="1"/>
    <col min="1793" max="1793" width="7.8203125" style="1" customWidth="1"/>
    <col min="1794" max="1794" width="9.03515625" style="1" customWidth="1"/>
    <col min="1795" max="2046" width="8.76171875" style="1"/>
    <col min="2047" max="2047" width="5.66015625" style="1" customWidth="1"/>
    <col min="2048" max="2048" width="43.82421875" style="1" customWidth="1"/>
    <col min="2049" max="2049" width="7.8203125" style="1" customWidth="1"/>
    <col min="2050" max="2050" width="9.03515625" style="1" customWidth="1"/>
    <col min="2051" max="2302" width="8.76171875" style="1"/>
    <col min="2303" max="2303" width="5.66015625" style="1" customWidth="1"/>
    <col min="2304" max="2304" width="43.82421875" style="1" customWidth="1"/>
    <col min="2305" max="2305" width="7.8203125" style="1" customWidth="1"/>
    <col min="2306" max="2306" width="9.03515625" style="1" customWidth="1"/>
    <col min="2307" max="2558" width="8.76171875" style="1"/>
    <col min="2559" max="2559" width="5.66015625" style="1" customWidth="1"/>
    <col min="2560" max="2560" width="43.82421875" style="1" customWidth="1"/>
    <col min="2561" max="2561" width="7.8203125" style="1" customWidth="1"/>
    <col min="2562" max="2562" width="9.03515625" style="1" customWidth="1"/>
    <col min="2563" max="2814" width="8.76171875" style="1"/>
    <col min="2815" max="2815" width="5.66015625" style="1" customWidth="1"/>
    <col min="2816" max="2816" width="43.82421875" style="1" customWidth="1"/>
    <col min="2817" max="2817" width="7.8203125" style="1" customWidth="1"/>
    <col min="2818" max="2818" width="9.03515625" style="1" customWidth="1"/>
    <col min="2819" max="3070" width="8.76171875" style="1"/>
    <col min="3071" max="3071" width="5.66015625" style="1" customWidth="1"/>
    <col min="3072" max="3072" width="43.82421875" style="1" customWidth="1"/>
    <col min="3073" max="3073" width="7.8203125" style="1" customWidth="1"/>
    <col min="3074" max="3074" width="9.03515625" style="1" customWidth="1"/>
    <col min="3075" max="3326" width="8.76171875" style="1"/>
    <col min="3327" max="3327" width="5.66015625" style="1" customWidth="1"/>
    <col min="3328" max="3328" width="43.82421875" style="1" customWidth="1"/>
    <col min="3329" max="3329" width="7.8203125" style="1" customWidth="1"/>
    <col min="3330" max="3330" width="9.03515625" style="1" customWidth="1"/>
    <col min="3331" max="3582" width="8.76171875" style="1"/>
    <col min="3583" max="3583" width="5.66015625" style="1" customWidth="1"/>
    <col min="3584" max="3584" width="43.82421875" style="1" customWidth="1"/>
    <col min="3585" max="3585" width="7.8203125" style="1" customWidth="1"/>
    <col min="3586" max="3586" width="9.03515625" style="1" customWidth="1"/>
    <col min="3587" max="3838" width="8.76171875" style="1"/>
    <col min="3839" max="3839" width="5.66015625" style="1" customWidth="1"/>
    <col min="3840" max="3840" width="43.82421875" style="1" customWidth="1"/>
    <col min="3841" max="3841" width="7.8203125" style="1" customWidth="1"/>
    <col min="3842" max="3842" width="9.03515625" style="1" customWidth="1"/>
    <col min="3843" max="4094" width="8.76171875" style="1"/>
    <col min="4095" max="4095" width="5.66015625" style="1" customWidth="1"/>
    <col min="4096" max="4096" width="43.82421875" style="1" customWidth="1"/>
    <col min="4097" max="4097" width="7.8203125" style="1" customWidth="1"/>
    <col min="4098" max="4098" width="9.03515625" style="1" customWidth="1"/>
    <col min="4099" max="4350" width="8.76171875" style="1"/>
    <col min="4351" max="4351" width="5.66015625" style="1" customWidth="1"/>
    <col min="4352" max="4352" width="43.82421875" style="1" customWidth="1"/>
    <col min="4353" max="4353" width="7.8203125" style="1" customWidth="1"/>
    <col min="4354" max="4354" width="9.03515625" style="1" customWidth="1"/>
    <col min="4355" max="4606" width="8.76171875" style="1"/>
    <col min="4607" max="4607" width="5.66015625" style="1" customWidth="1"/>
    <col min="4608" max="4608" width="43.82421875" style="1" customWidth="1"/>
    <col min="4609" max="4609" width="7.8203125" style="1" customWidth="1"/>
    <col min="4610" max="4610" width="9.03515625" style="1" customWidth="1"/>
    <col min="4611" max="4862" width="8.76171875" style="1"/>
    <col min="4863" max="4863" width="5.66015625" style="1" customWidth="1"/>
    <col min="4864" max="4864" width="43.82421875" style="1" customWidth="1"/>
    <col min="4865" max="4865" width="7.8203125" style="1" customWidth="1"/>
    <col min="4866" max="4866" width="9.03515625" style="1" customWidth="1"/>
    <col min="4867" max="5118" width="8.76171875" style="1"/>
    <col min="5119" max="5119" width="5.66015625" style="1" customWidth="1"/>
    <col min="5120" max="5120" width="43.82421875" style="1" customWidth="1"/>
    <col min="5121" max="5121" width="7.8203125" style="1" customWidth="1"/>
    <col min="5122" max="5122" width="9.03515625" style="1" customWidth="1"/>
    <col min="5123" max="5374" width="8.76171875" style="1"/>
    <col min="5375" max="5375" width="5.66015625" style="1" customWidth="1"/>
    <col min="5376" max="5376" width="43.82421875" style="1" customWidth="1"/>
    <col min="5377" max="5377" width="7.8203125" style="1" customWidth="1"/>
    <col min="5378" max="5378" width="9.03515625" style="1" customWidth="1"/>
    <col min="5379" max="5630" width="8.76171875" style="1"/>
    <col min="5631" max="5631" width="5.66015625" style="1" customWidth="1"/>
    <col min="5632" max="5632" width="43.82421875" style="1" customWidth="1"/>
    <col min="5633" max="5633" width="7.8203125" style="1" customWidth="1"/>
    <col min="5634" max="5634" width="9.03515625" style="1" customWidth="1"/>
    <col min="5635" max="5886" width="8.76171875" style="1"/>
    <col min="5887" max="5887" width="5.66015625" style="1" customWidth="1"/>
    <col min="5888" max="5888" width="43.82421875" style="1" customWidth="1"/>
    <col min="5889" max="5889" width="7.8203125" style="1" customWidth="1"/>
    <col min="5890" max="5890" width="9.03515625" style="1" customWidth="1"/>
    <col min="5891" max="6142" width="8.76171875" style="1"/>
    <col min="6143" max="6143" width="5.66015625" style="1" customWidth="1"/>
    <col min="6144" max="6144" width="43.82421875" style="1" customWidth="1"/>
    <col min="6145" max="6145" width="7.8203125" style="1" customWidth="1"/>
    <col min="6146" max="6146" width="9.03515625" style="1" customWidth="1"/>
    <col min="6147" max="6398" width="8.76171875" style="1"/>
    <col min="6399" max="6399" width="5.66015625" style="1" customWidth="1"/>
    <col min="6400" max="6400" width="43.82421875" style="1" customWidth="1"/>
    <col min="6401" max="6401" width="7.8203125" style="1" customWidth="1"/>
    <col min="6402" max="6402" width="9.03515625" style="1" customWidth="1"/>
    <col min="6403" max="6654" width="8.76171875" style="1"/>
    <col min="6655" max="6655" width="5.66015625" style="1" customWidth="1"/>
    <col min="6656" max="6656" width="43.82421875" style="1" customWidth="1"/>
    <col min="6657" max="6657" width="7.8203125" style="1" customWidth="1"/>
    <col min="6658" max="6658" width="9.03515625" style="1" customWidth="1"/>
    <col min="6659" max="6910" width="8.76171875" style="1"/>
    <col min="6911" max="6911" width="5.66015625" style="1" customWidth="1"/>
    <col min="6912" max="6912" width="43.82421875" style="1" customWidth="1"/>
    <col min="6913" max="6913" width="7.8203125" style="1" customWidth="1"/>
    <col min="6914" max="6914" width="9.03515625" style="1" customWidth="1"/>
    <col min="6915" max="7166" width="8.76171875" style="1"/>
    <col min="7167" max="7167" width="5.66015625" style="1" customWidth="1"/>
    <col min="7168" max="7168" width="43.82421875" style="1" customWidth="1"/>
    <col min="7169" max="7169" width="7.8203125" style="1" customWidth="1"/>
    <col min="7170" max="7170" width="9.03515625" style="1" customWidth="1"/>
    <col min="7171" max="7422" width="8.76171875" style="1"/>
    <col min="7423" max="7423" width="5.66015625" style="1" customWidth="1"/>
    <col min="7424" max="7424" width="43.82421875" style="1" customWidth="1"/>
    <col min="7425" max="7425" width="7.8203125" style="1" customWidth="1"/>
    <col min="7426" max="7426" width="9.03515625" style="1" customWidth="1"/>
    <col min="7427" max="7678" width="8.76171875" style="1"/>
    <col min="7679" max="7679" width="5.66015625" style="1" customWidth="1"/>
    <col min="7680" max="7680" width="43.82421875" style="1" customWidth="1"/>
    <col min="7681" max="7681" width="7.8203125" style="1" customWidth="1"/>
    <col min="7682" max="7682" width="9.03515625" style="1" customWidth="1"/>
    <col min="7683" max="7934" width="8.76171875" style="1"/>
    <col min="7935" max="7935" width="5.66015625" style="1" customWidth="1"/>
    <col min="7936" max="7936" width="43.82421875" style="1" customWidth="1"/>
    <col min="7937" max="7937" width="7.8203125" style="1" customWidth="1"/>
    <col min="7938" max="7938" width="9.03515625" style="1" customWidth="1"/>
    <col min="7939" max="8190" width="8.76171875" style="1"/>
    <col min="8191" max="8191" width="5.66015625" style="1" customWidth="1"/>
    <col min="8192" max="8192" width="43.82421875" style="1" customWidth="1"/>
    <col min="8193" max="8193" width="7.8203125" style="1" customWidth="1"/>
    <col min="8194" max="8194" width="9.03515625" style="1" customWidth="1"/>
    <col min="8195" max="8446" width="8.76171875" style="1"/>
    <col min="8447" max="8447" width="5.66015625" style="1" customWidth="1"/>
    <col min="8448" max="8448" width="43.82421875" style="1" customWidth="1"/>
    <col min="8449" max="8449" width="7.8203125" style="1" customWidth="1"/>
    <col min="8450" max="8450" width="9.03515625" style="1" customWidth="1"/>
    <col min="8451" max="8702" width="8.76171875" style="1"/>
    <col min="8703" max="8703" width="5.66015625" style="1" customWidth="1"/>
    <col min="8704" max="8704" width="43.82421875" style="1" customWidth="1"/>
    <col min="8705" max="8705" width="7.8203125" style="1" customWidth="1"/>
    <col min="8706" max="8706" width="9.03515625" style="1" customWidth="1"/>
    <col min="8707" max="8958" width="8.76171875" style="1"/>
    <col min="8959" max="8959" width="5.66015625" style="1" customWidth="1"/>
    <col min="8960" max="8960" width="43.82421875" style="1" customWidth="1"/>
    <col min="8961" max="8961" width="7.8203125" style="1" customWidth="1"/>
    <col min="8962" max="8962" width="9.03515625" style="1" customWidth="1"/>
    <col min="8963" max="9214" width="8.76171875" style="1"/>
    <col min="9215" max="9215" width="5.66015625" style="1" customWidth="1"/>
    <col min="9216" max="9216" width="43.82421875" style="1" customWidth="1"/>
    <col min="9217" max="9217" width="7.8203125" style="1" customWidth="1"/>
    <col min="9218" max="9218" width="9.03515625" style="1" customWidth="1"/>
    <col min="9219" max="9470" width="8.76171875" style="1"/>
    <col min="9471" max="9471" width="5.66015625" style="1" customWidth="1"/>
    <col min="9472" max="9472" width="43.82421875" style="1" customWidth="1"/>
    <col min="9473" max="9473" width="7.8203125" style="1" customWidth="1"/>
    <col min="9474" max="9474" width="9.03515625" style="1" customWidth="1"/>
    <col min="9475" max="9726" width="8.76171875" style="1"/>
    <col min="9727" max="9727" width="5.66015625" style="1" customWidth="1"/>
    <col min="9728" max="9728" width="43.82421875" style="1" customWidth="1"/>
    <col min="9729" max="9729" width="7.8203125" style="1" customWidth="1"/>
    <col min="9730" max="9730" width="9.03515625" style="1" customWidth="1"/>
    <col min="9731" max="9982" width="8.76171875" style="1"/>
    <col min="9983" max="9983" width="5.66015625" style="1" customWidth="1"/>
    <col min="9984" max="9984" width="43.82421875" style="1" customWidth="1"/>
    <col min="9985" max="9985" width="7.8203125" style="1" customWidth="1"/>
    <col min="9986" max="9986" width="9.03515625" style="1" customWidth="1"/>
    <col min="9987" max="10238" width="8.76171875" style="1"/>
    <col min="10239" max="10239" width="5.66015625" style="1" customWidth="1"/>
    <col min="10240" max="10240" width="43.82421875" style="1" customWidth="1"/>
    <col min="10241" max="10241" width="7.8203125" style="1" customWidth="1"/>
    <col min="10242" max="10242" width="9.03515625" style="1" customWidth="1"/>
    <col min="10243" max="10494" width="8.76171875" style="1"/>
    <col min="10495" max="10495" width="5.66015625" style="1" customWidth="1"/>
    <col min="10496" max="10496" width="43.82421875" style="1" customWidth="1"/>
    <col min="10497" max="10497" width="7.8203125" style="1" customWidth="1"/>
    <col min="10498" max="10498" width="9.03515625" style="1" customWidth="1"/>
    <col min="10499" max="10750" width="8.76171875" style="1"/>
    <col min="10751" max="10751" width="5.66015625" style="1" customWidth="1"/>
    <col min="10752" max="10752" width="43.82421875" style="1" customWidth="1"/>
    <col min="10753" max="10753" width="7.8203125" style="1" customWidth="1"/>
    <col min="10754" max="10754" width="9.03515625" style="1" customWidth="1"/>
    <col min="10755" max="11006" width="8.76171875" style="1"/>
    <col min="11007" max="11007" width="5.66015625" style="1" customWidth="1"/>
    <col min="11008" max="11008" width="43.82421875" style="1" customWidth="1"/>
    <col min="11009" max="11009" width="7.8203125" style="1" customWidth="1"/>
    <col min="11010" max="11010" width="9.03515625" style="1" customWidth="1"/>
    <col min="11011" max="11262" width="8.76171875" style="1"/>
    <col min="11263" max="11263" width="5.66015625" style="1" customWidth="1"/>
    <col min="11264" max="11264" width="43.82421875" style="1" customWidth="1"/>
    <col min="11265" max="11265" width="7.8203125" style="1" customWidth="1"/>
    <col min="11266" max="11266" width="9.03515625" style="1" customWidth="1"/>
    <col min="11267" max="11518" width="8.76171875" style="1"/>
    <col min="11519" max="11519" width="5.66015625" style="1" customWidth="1"/>
    <col min="11520" max="11520" width="43.82421875" style="1" customWidth="1"/>
    <col min="11521" max="11521" width="7.8203125" style="1" customWidth="1"/>
    <col min="11522" max="11522" width="9.03515625" style="1" customWidth="1"/>
    <col min="11523" max="11774" width="8.76171875" style="1"/>
    <col min="11775" max="11775" width="5.66015625" style="1" customWidth="1"/>
    <col min="11776" max="11776" width="43.82421875" style="1" customWidth="1"/>
    <col min="11777" max="11777" width="7.8203125" style="1" customWidth="1"/>
    <col min="11778" max="11778" width="9.03515625" style="1" customWidth="1"/>
    <col min="11779" max="12030" width="8.76171875" style="1"/>
    <col min="12031" max="12031" width="5.66015625" style="1" customWidth="1"/>
    <col min="12032" max="12032" width="43.82421875" style="1" customWidth="1"/>
    <col min="12033" max="12033" width="7.8203125" style="1" customWidth="1"/>
    <col min="12034" max="12034" width="9.03515625" style="1" customWidth="1"/>
    <col min="12035" max="12286" width="8.76171875" style="1"/>
    <col min="12287" max="12287" width="5.66015625" style="1" customWidth="1"/>
    <col min="12288" max="12288" width="43.82421875" style="1" customWidth="1"/>
    <col min="12289" max="12289" width="7.8203125" style="1" customWidth="1"/>
    <col min="12290" max="12290" width="9.03515625" style="1" customWidth="1"/>
    <col min="12291" max="12542" width="8.76171875" style="1"/>
    <col min="12543" max="12543" width="5.66015625" style="1" customWidth="1"/>
    <col min="12544" max="12544" width="43.82421875" style="1" customWidth="1"/>
    <col min="12545" max="12545" width="7.8203125" style="1" customWidth="1"/>
    <col min="12546" max="12546" width="9.03515625" style="1" customWidth="1"/>
    <col min="12547" max="12798" width="8.76171875" style="1"/>
    <col min="12799" max="12799" width="5.66015625" style="1" customWidth="1"/>
    <col min="12800" max="12800" width="43.82421875" style="1" customWidth="1"/>
    <col min="12801" max="12801" width="7.8203125" style="1" customWidth="1"/>
    <col min="12802" max="12802" width="9.03515625" style="1" customWidth="1"/>
    <col min="12803" max="13054" width="8.76171875" style="1"/>
    <col min="13055" max="13055" width="5.66015625" style="1" customWidth="1"/>
    <col min="13056" max="13056" width="43.82421875" style="1" customWidth="1"/>
    <col min="13057" max="13057" width="7.8203125" style="1" customWidth="1"/>
    <col min="13058" max="13058" width="9.03515625" style="1" customWidth="1"/>
    <col min="13059" max="13310" width="8.76171875" style="1"/>
    <col min="13311" max="13311" width="5.66015625" style="1" customWidth="1"/>
    <col min="13312" max="13312" width="43.82421875" style="1" customWidth="1"/>
    <col min="13313" max="13313" width="7.8203125" style="1" customWidth="1"/>
    <col min="13314" max="13314" width="9.03515625" style="1" customWidth="1"/>
    <col min="13315" max="13566" width="8.76171875" style="1"/>
    <col min="13567" max="13567" width="5.66015625" style="1" customWidth="1"/>
    <col min="13568" max="13568" width="43.82421875" style="1" customWidth="1"/>
    <col min="13569" max="13569" width="7.8203125" style="1" customWidth="1"/>
    <col min="13570" max="13570" width="9.03515625" style="1" customWidth="1"/>
    <col min="13571" max="13822" width="8.76171875" style="1"/>
    <col min="13823" max="13823" width="5.66015625" style="1" customWidth="1"/>
    <col min="13824" max="13824" width="43.82421875" style="1" customWidth="1"/>
    <col min="13825" max="13825" width="7.8203125" style="1" customWidth="1"/>
    <col min="13826" max="13826" width="9.03515625" style="1" customWidth="1"/>
    <col min="13827" max="14078" width="8.76171875" style="1"/>
    <col min="14079" max="14079" width="5.66015625" style="1" customWidth="1"/>
    <col min="14080" max="14080" width="43.82421875" style="1" customWidth="1"/>
    <col min="14081" max="14081" width="7.8203125" style="1" customWidth="1"/>
    <col min="14082" max="14082" width="9.03515625" style="1" customWidth="1"/>
    <col min="14083" max="14334" width="8.76171875" style="1"/>
    <col min="14335" max="14335" width="5.66015625" style="1" customWidth="1"/>
    <col min="14336" max="14336" width="43.82421875" style="1" customWidth="1"/>
    <col min="14337" max="14337" width="7.8203125" style="1" customWidth="1"/>
    <col min="14338" max="14338" width="9.03515625" style="1" customWidth="1"/>
    <col min="14339" max="14590" width="8.76171875" style="1"/>
    <col min="14591" max="14591" width="5.66015625" style="1" customWidth="1"/>
    <col min="14592" max="14592" width="43.82421875" style="1" customWidth="1"/>
    <col min="14593" max="14593" width="7.8203125" style="1" customWidth="1"/>
    <col min="14594" max="14594" width="9.03515625" style="1" customWidth="1"/>
    <col min="14595" max="14846" width="8.76171875" style="1"/>
    <col min="14847" max="14847" width="5.66015625" style="1" customWidth="1"/>
    <col min="14848" max="14848" width="43.82421875" style="1" customWidth="1"/>
    <col min="14849" max="14849" width="7.8203125" style="1" customWidth="1"/>
    <col min="14850" max="14850" width="9.03515625" style="1" customWidth="1"/>
    <col min="14851" max="15102" width="8.76171875" style="1"/>
    <col min="15103" max="15103" width="5.66015625" style="1" customWidth="1"/>
    <col min="15104" max="15104" width="43.82421875" style="1" customWidth="1"/>
    <col min="15105" max="15105" width="7.8203125" style="1" customWidth="1"/>
    <col min="15106" max="15106" width="9.03515625" style="1" customWidth="1"/>
    <col min="15107" max="15358" width="8.76171875" style="1"/>
    <col min="15359" max="15359" width="5.66015625" style="1" customWidth="1"/>
    <col min="15360" max="15360" width="43.82421875" style="1" customWidth="1"/>
    <col min="15361" max="15361" width="7.8203125" style="1" customWidth="1"/>
    <col min="15362" max="15362" width="9.03515625" style="1" customWidth="1"/>
    <col min="15363" max="15614" width="8.76171875" style="1"/>
    <col min="15615" max="15615" width="5.66015625" style="1" customWidth="1"/>
    <col min="15616" max="15616" width="43.82421875" style="1" customWidth="1"/>
    <col min="15617" max="15617" width="7.8203125" style="1" customWidth="1"/>
    <col min="15618" max="15618" width="9.03515625" style="1" customWidth="1"/>
    <col min="15619" max="15870" width="8.76171875" style="1"/>
    <col min="15871" max="15871" width="5.66015625" style="1" customWidth="1"/>
    <col min="15872" max="15872" width="43.82421875" style="1" customWidth="1"/>
    <col min="15873" max="15873" width="7.8203125" style="1" customWidth="1"/>
    <col min="15874" max="15874" width="9.03515625" style="1" customWidth="1"/>
    <col min="15875" max="16126" width="8.76171875" style="1"/>
    <col min="16127" max="16127" width="5.66015625" style="1" customWidth="1"/>
    <col min="16128" max="16128" width="43.82421875" style="1" customWidth="1"/>
    <col min="16129" max="16129" width="7.8203125" style="1" customWidth="1"/>
    <col min="16130" max="16130" width="9.03515625" style="1" customWidth="1"/>
    <col min="16131" max="16384" width="8.76171875" style="1"/>
  </cols>
  <sheetData>
    <row r="1" spans="1:7">
      <c r="A1" s="179"/>
      <c r="B1" s="179"/>
      <c r="C1" s="120"/>
      <c r="D1" s="118"/>
      <c r="E1" s="180"/>
      <c r="F1" s="115"/>
      <c r="G1" s="115"/>
    </row>
    <row r="2" spans="1:7">
      <c r="A2" s="179"/>
      <c r="B2" s="179"/>
      <c r="C2" s="120"/>
      <c r="D2" s="118"/>
      <c r="E2" s="180"/>
      <c r="F2" s="115"/>
      <c r="G2" s="115"/>
    </row>
    <row r="3" spans="1:7" ht="14.25">
      <c r="A3" s="20" t="s">
        <v>0</v>
      </c>
      <c r="B3" s="20"/>
      <c r="C3" s="21" t="s">
        <v>43</v>
      </c>
      <c r="D3" s="14"/>
      <c r="E3" s="181"/>
      <c r="F3" s="82"/>
      <c r="G3" s="82"/>
    </row>
    <row r="4" spans="1:7">
      <c r="A4" s="179"/>
      <c r="B4" s="179"/>
      <c r="C4" s="120"/>
      <c r="D4" s="118"/>
      <c r="E4" s="180"/>
      <c r="F4" s="115"/>
      <c r="G4" s="115"/>
    </row>
    <row r="5" spans="1:7">
      <c r="A5" s="179"/>
      <c r="B5" s="179"/>
      <c r="C5" s="120"/>
      <c r="D5" s="118"/>
      <c r="E5" s="180"/>
      <c r="F5" s="115"/>
      <c r="G5" s="115"/>
    </row>
    <row r="6" spans="1:7" ht="24">
      <c r="A6" s="16"/>
      <c r="B6" s="16"/>
      <c r="C6" s="66" t="s">
        <v>23</v>
      </c>
      <c r="D6" s="118"/>
      <c r="E6" s="182"/>
      <c r="F6" s="115"/>
      <c r="G6" s="115"/>
    </row>
    <row r="7" spans="1:7" ht="51.75" customHeight="1">
      <c r="A7" s="16"/>
      <c r="B7" s="16"/>
      <c r="C7" s="225" t="s">
        <v>45</v>
      </c>
      <c r="D7" s="225"/>
      <c r="E7" s="225"/>
      <c r="F7" s="225"/>
      <c r="G7" s="225"/>
    </row>
    <row r="8" spans="1:7" ht="66.599999999999994" customHeight="1">
      <c r="A8" s="16"/>
      <c r="B8" s="16"/>
      <c r="C8" s="222" t="s">
        <v>20</v>
      </c>
      <c r="D8" s="226"/>
      <c r="E8" s="226"/>
      <c r="F8" s="226"/>
      <c r="G8" s="226"/>
    </row>
    <row r="9" spans="1:7" ht="41.1" customHeight="1">
      <c r="A9" s="16"/>
      <c r="B9" s="16"/>
      <c r="C9" s="222" t="s">
        <v>34</v>
      </c>
      <c r="D9" s="222"/>
      <c r="E9" s="222"/>
      <c r="F9" s="222"/>
      <c r="G9" s="222"/>
    </row>
    <row r="10" spans="1:7">
      <c r="A10" s="16"/>
      <c r="B10" s="16"/>
      <c r="C10" s="227" t="s">
        <v>12</v>
      </c>
      <c r="D10" s="227"/>
      <c r="E10" s="227"/>
      <c r="F10" s="227"/>
      <c r="G10" s="227"/>
    </row>
    <row r="11" spans="1:7">
      <c r="A11" s="16"/>
      <c r="B11" s="16"/>
      <c r="C11" s="228" t="s">
        <v>13</v>
      </c>
      <c r="D11" s="228"/>
      <c r="E11" s="228"/>
      <c r="F11" s="228"/>
      <c r="G11" s="228"/>
    </row>
    <row r="12" spans="1:7" ht="25.5" customHeight="1">
      <c r="A12" s="16"/>
      <c r="B12" s="16"/>
      <c r="C12" s="222" t="s">
        <v>21</v>
      </c>
      <c r="D12" s="222"/>
      <c r="E12" s="222"/>
      <c r="F12" s="222"/>
      <c r="G12" s="222"/>
    </row>
    <row r="13" spans="1:7">
      <c r="A13" s="16"/>
      <c r="B13" s="16"/>
      <c r="C13" s="222" t="s">
        <v>29</v>
      </c>
      <c r="D13" s="222"/>
      <c r="E13" s="222"/>
      <c r="F13" s="222"/>
      <c r="G13" s="222"/>
    </row>
    <row r="14" spans="1:7" s="69" customFormat="1">
      <c r="A14" s="79"/>
      <c r="B14" s="79"/>
      <c r="C14" s="76"/>
      <c r="D14" s="76"/>
      <c r="E14" s="76"/>
      <c r="F14" s="76"/>
      <c r="G14" s="76"/>
    </row>
    <row r="15" spans="1:7">
      <c r="A15" s="79"/>
      <c r="B15" s="79"/>
      <c r="C15" s="224"/>
      <c r="D15" s="224"/>
      <c r="E15" s="224"/>
      <c r="F15" s="224"/>
      <c r="G15" s="224"/>
    </row>
    <row r="16" spans="1:7" ht="24">
      <c r="A16" s="137"/>
      <c r="B16" s="137"/>
      <c r="C16" s="119"/>
      <c r="D16" s="138" t="s">
        <v>14</v>
      </c>
      <c r="E16" s="139" t="s">
        <v>3</v>
      </c>
      <c r="F16" s="139" t="s">
        <v>1</v>
      </c>
      <c r="G16" s="139" t="s">
        <v>2</v>
      </c>
    </row>
    <row r="17" spans="1:7">
      <c r="A17" s="137"/>
      <c r="B17" s="137"/>
      <c r="C17" s="119"/>
      <c r="D17" s="140"/>
      <c r="E17" s="141"/>
      <c r="F17" s="141"/>
      <c r="G17" s="141"/>
    </row>
    <row r="18" spans="1:7" s="116" customFormat="1">
      <c r="A18" s="135" t="s">
        <v>0</v>
      </c>
      <c r="B18" s="135">
        <v>1</v>
      </c>
      <c r="C18" s="130" t="s">
        <v>31</v>
      </c>
      <c r="D18" s="3"/>
      <c r="E18" s="3"/>
      <c r="F18" s="3"/>
      <c r="G18" s="3"/>
    </row>
    <row r="19" spans="1:7" s="116" customFormat="1" ht="35.25">
      <c r="A19" s="142"/>
      <c r="B19" s="142"/>
      <c r="C19" s="130" t="s">
        <v>42</v>
      </c>
      <c r="D19" s="134" t="s">
        <v>6</v>
      </c>
      <c r="E19" s="134">
        <v>1</v>
      </c>
      <c r="F19" s="134"/>
      <c r="G19" s="134">
        <f>E19*F19</f>
        <v>0</v>
      </c>
    </row>
    <row r="20" spans="1:7" s="116" customFormat="1">
      <c r="A20" s="142"/>
      <c r="B20" s="142"/>
      <c r="C20" s="119"/>
      <c r="D20" s="133"/>
      <c r="E20" s="134"/>
      <c r="F20" s="134"/>
      <c r="G20" s="134"/>
    </row>
    <row r="21" spans="1:7" s="116" customFormat="1" ht="69.75">
      <c r="A21" s="142" t="str">
        <f>A18</f>
        <v>1.</v>
      </c>
      <c r="B21" s="142">
        <f>MAX(B16:B17)+1</f>
        <v>1</v>
      </c>
      <c r="C21" s="119" t="s">
        <v>46</v>
      </c>
      <c r="D21" s="133" t="s">
        <v>47</v>
      </c>
      <c r="E21" s="134">
        <v>190</v>
      </c>
      <c r="F21" s="134"/>
      <c r="G21" s="134">
        <f>E21*F21</f>
        <v>0</v>
      </c>
    </row>
    <row r="22" spans="1:7" s="116" customFormat="1">
      <c r="A22" s="142"/>
      <c r="B22" s="142"/>
      <c r="C22" s="119"/>
      <c r="D22" s="133"/>
      <c r="E22" s="134"/>
      <c r="F22" s="134"/>
      <c r="G22" s="134"/>
    </row>
    <row r="23" spans="1:7" s="116" customFormat="1" ht="115.5">
      <c r="A23" s="142" t="str">
        <f>A18</f>
        <v>1.</v>
      </c>
      <c r="B23" s="142">
        <f>MAX(B18:B19)+1</f>
        <v>2</v>
      </c>
      <c r="C23" s="119" t="s">
        <v>48</v>
      </c>
      <c r="D23" s="134" t="s">
        <v>41</v>
      </c>
      <c r="E23" s="134">
        <v>60</v>
      </c>
      <c r="F23" s="134"/>
      <c r="G23" s="134">
        <f>E23*F23</f>
        <v>0</v>
      </c>
    </row>
    <row r="24" spans="1:7" s="116" customFormat="1">
      <c r="A24" s="143"/>
      <c r="B24" s="143"/>
      <c r="C24" s="119"/>
      <c r="D24" s="133"/>
      <c r="E24" s="134"/>
      <c r="F24" s="134"/>
      <c r="G24" s="134"/>
    </row>
    <row r="25" spans="1:7" s="116" customFormat="1" ht="138.75">
      <c r="A25" s="142" t="str">
        <f>A23</f>
        <v>1.</v>
      </c>
      <c r="B25" s="142">
        <f>MAX(B23:B24)+1</f>
        <v>3</v>
      </c>
      <c r="C25" s="119" t="s">
        <v>127</v>
      </c>
      <c r="D25" s="134" t="s">
        <v>41</v>
      </c>
      <c r="E25" s="134">
        <v>70</v>
      </c>
      <c r="F25" s="134"/>
      <c r="G25" s="134">
        <f>E25*F25</f>
        <v>0</v>
      </c>
    </row>
    <row r="26" spans="1:7" s="116" customFormat="1">
      <c r="A26" s="143"/>
      <c r="B26" s="143"/>
      <c r="C26" s="119"/>
      <c r="D26" s="133"/>
      <c r="E26" s="134"/>
      <c r="F26" s="134"/>
      <c r="G26" s="134"/>
    </row>
    <row r="27" spans="1:7" s="116" customFormat="1" ht="184.5">
      <c r="A27" s="142" t="str">
        <f>A25</f>
        <v>1.</v>
      </c>
      <c r="B27" s="142">
        <f>MAX(B25:B26)+1</f>
        <v>4</v>
      </c>
      <c r="C27" s="119" t="s">
        <v>128</v>
      </c>
      <c r="D27" s="134" t="s">
        <v>47</v>
      </c>
      <c r="E27" s="134">
        <v>38</v>
      </c>
      <c r="F27" s="134"/>
      <c r="G27" s="134">
        <f>E27*F27</f>
        <v>0</v>
      </c>
    </row>
    <row r="28" spans="1:7" s="116" customFormat="1">
      <c r="A28" s="137"/>
      <c r="B28" s="137"/>
      <c r="C28" s="119"/>
      <c r="D28" s="133"/>
      <c r="E28" s="134"/>
      <c r="F28" s="134"/>
      <c r="G28" s="134"/>
    </row>
    <row r="29" spans="1:7" s="116" customFormat="1" ht="69.75">
      <c r="A29" s="142" t="str">
        <f>A27</f>
        <v>1.</v>
      </c>
      <c r="B29" s="142">
        <f>MAX(B27:B28)+1</f>
        <v>5</v>
      </c>
      <c r="C29" s="119" t="s">
        <v>49</v>
      </c>
      <c r="D29" s="134" t="s">
        <v>47</v>
      </c>
      <c r="E29" s="134">
        <v>20</v>
      </c>
      <c r="F29" s="134"/>
      <c r="G29" s="134">
        <f>E29*F29</f>
        <v>0</v>
      </c>
    </row>
    <row r="30" spans="1:7" s="116" customFormat="1">
      <c r="A30" s="137"/>
      <c r="B30" s="137"/>
      <c r="C30" s="119"/>
      <c r="D30" s="133"/>
      <c r="E30" s="134"/>
      <c r="F30" s="134"/>
      <c r="G30" s="134"/>
    </row>
    <row r="31" spans="1:7" s="116" customFormat="1" ht="69.75">
      <c r="A31" s="142" t="str">
        <f>A29</f>
        <v>1.</v>
      </c>
      <c r="B31" s="142">
        <f>MAX(B29:B30)+1</f>
        <v>6</v>
      </c>
      <c r="C31" s="119" t="s">
        <v>50</v>
      </c>
      <c r="D31" s="134" t="s">
        <v>41</v>
      </c>
      <c r="E31" s="134">
        <v>40</v>
      </c>
      <c r="F31" s="134"/>
      <c r="G31" s="134">
        <f>E31*F31</f>
        <v>0</v>
      </c>
    </row>
    <row r="32" spans="1:7" s="116" customFormat="1">
      <c r="A32" s="137"/>
      <c r="B32" s="137"/>
      <c r="C32" s="119"/>
      <c r="D32" s="133"/>
      <c r="E32" s="134"/>
      <c r="F32" s="134"/>
      <c r="G32" s="134"/>
    </row>
    <row r="33" spans="1:7" s="116" customFormat="1" ht="46.5">
      <c r="A33" s="142" t="str">
        <f>A31</f>
        <v>1.</v>
      </c>
      <c r="B33" s="142">
        <f>MAX(B31:B32)+1</f>
        <v>7</v>
      </c>
      <c r="C33" s="185" t="s">
        <v>96</v>
      </c>
      <c r="D33" s="134" t="s">
        <v>6</v>
      </c>
      <c r="E33" s="134">
        <v>1</v>
      </c>
      <c r="F33" s="134"/>
      <c r="G33" s="134">
        <f>E33*F33</f>
        <v>0</v>
      </c>
    </row>
    <row r="34" spans="1:7" s="116" customFormat="1">
      <c r="A34" s="137"/>
      <c r="B34" s="137"/>
      <c r="C34" s="185"/>
      <c r="D34" s="133"/>
      <c r="E34" s="134"/>
      <c r="F34" s="134"/>
      <c r="G34" s="134"/>
    </row>
    <row r="35" spans="1:7">
      <c r="A35" s="51"/>
      <c r="B35" s="83"/>
      <c r="C35" s="63"/>
      <c r="D35" s="133"/>
      <c r="E35" s="170"/>
      <c r="F35" s="134"/>
      <c r="G35" s="134"/>
    </row>
    <row r="36" spans="1:7" ht="15" thickBot="1">
      <c r="A36" s="67" t="str">
        <f>A3</f>
        <v>1.</v>
      </c>
      <c r="B36" s="67"/>
      <c r="C36" s="68" t="s">
        <v>44</v>
      </c>
      <c r="D36" s="171"/>
      <c r="E36" s="172"/>
      <c r="F36" s="173"/>
      <c r="G36" s="174">
        <f>SUM(G17:G35)</f>
        <v>0</v>
      </c>
    </row>
    <row r="37" spans="1:7">
      <c r="A37" s="44"/>
      <c r="B37" s="44"/>
      <c r="C37" s="56"/>
      <c r="D37" s="175"/>
      <c r="E37" s="176"/>
      <c r="F37" s="148"/>
      <c r="G37" s="149"/>
    </row>
    <row r="38" spans="1:7">
      <c r="A38" s="44"/>
      <c r="B38" s="44"/>
      <c r="C38" s="56"/>
      <c r="D38" s="53"/>
      <c r="E38" s="97"/>
      <c r="F38" s="97"/>
      <c r="G38" s="45"/>
    </row>
    <row r="39" spans="1:7">
      <c r="A39" s="44"/>
      <c r="B39" s="44"/>
      <c r="C39" s="56"/>
      <c r="D39" s="53"/>
      <c r="E39" s="97"/>
      <c r="F39" s="97"/>
      <c r="G39" s="45"/>
    </row>
    <row r="40" spans="1:7">
      <c r="A40" s="44"/>
      <c r="B40" s="44"/>
      <c r="C40" s="56"/>
      <c r="D40" s="53"/>
      <c r="E40" s="97"/>
      <c r="F40" s="97"/>
      <c r="G40" s="45"/>
    </row>
    <row r="41" spans="1:7">
      <c r="A41" s="44"/>
      <c r="B41" s="44"/>
      <c r="C41" s="56"/>
      <c r="D41" s="53"/>
      <c r="E41" s="97"/>
      <c r="F41" s="97"/>
      <c r="G41" s="45"/>
    </row>
    <row r="42" spans="1:7">
      <c r="A42" s="44"/>
      <c r="B42" s="44"/>
      <c r="C42" s="56"/>
      <c r="D42" s="53"/>
      <c r="E42" s="97"/>
      <c r="F42" s="97"/>
      <c r="G42" s="45"/>
    </row>
    <row r="43" spans="1:7">
      <c r="A43" s="44"/>
      <c r="B43" s="44"/>
      <c r="C43" s="56"/>
      <c r="D43" s="53"/>
      <c r="E43" s="97"/>
      <c r="F43" s="97"/>
      <c r="G43" s="45"/>
    </row>
    <row r="44" spans="1:7">
      <c r="A44" s="44"/>
      <c r="B44" s="44"/>
      <c r="C44" s="56"/>
      <c r="D44" s="53"/>
      <c r="E44" s="97"/>
      <c r="F44" s="97"/>
      <c r="G44" s="45"/>
    </row>
    <row r="45" spans="1:7">
      <c r="A45" s="44"/>
      <c r="B45" s="44"/>
      <c r="C45" s="56"/>
      <c r="D45" s="53"/>
      <c r="E45" s="97"/>
      <c r="F45" s="97"/>
      <c r="G45" s="45"/>
    </row>
    <row r="46" spans="1:7">
      <c r="A46" s="44"/>
      <c r="B46" s="44"/>
      <c r="C46" s="56"/>
      <c r="D46" s="53"/>
      <c r="E46" s="97"/>
      <c r="F46" s="97"/>
      <c r="G46" s="45"/>
    </row>
    <row r="47" spans="1:7">
      <c r="A47" s="44"/>
      <c r="B47" s="44"/>
      <c r="C47" s="56"/>
      <c r="D47" s="53"/>
      <c r="E47" s="97"/>
      <c r="F47" s="97"/>
      <c r="G47" s="45"/>
    </row>
    <row r="48" spans="1:7">
      <c r="A48" s="44"/>
      <c r="B48" s="44"/>
      <c r="C48" s="56"/>
      <c r="D48" s="53"/>
      <c r="E48" s="97"/>
      <c r="F48" s="97"/>
      <c r="G48" s="45"/>
    </row>
    <row r="49" spans="1:7">
      <c r="A49" s="44"/>
      <c r="B49" s="44"/>
      <c r="C49" s="56"/>
      <c r="D49" s="53"/>
      <c r="E49" s="97"/>
      <c r="F49" s="97"/>
      <c r="G49" s="45"/>
    </row>
    <row r="50" spans="1:7">
      <c r="A50" s="44"/>
      <c r="B50" s="44"/>
      <c r="C50" s="56"/>
      <c r="D50" s="53"/>
      <c r="E50" s="97"/>
      <c r="F50" s="97"/>
      <c r="G50" s="45"/>
    </row>
    <row r="51" spans="1:7">
      <c r="A51" s="44"/>
      <c r="B51" s="44"/>
      <c r="C51" s="56"/>
      <c r="D51" s="53"/>
      <c r="E51" s="97"/>
      <c r="F51" s="97"/>
      <c r="G51" s="45"/>
    </row>
    <row r="52" spans="1:7">
      <c r="A52" s="44"/>
      <c r="B52" s="44"/>
      <c r="C52" s="56"/>
      <c r="D52" s="53"/>
      <c r="E52" s="97"/>
      <c r="F52" s="97"/>
      <c r="G52" s="45"/>
    </row>
    <row r="53" spans="1:7">
      <c r="A53" s="44"/>
      <c r="B53" s="44"/>
      <c r="C53" s="56"/>
      <c r="D53" s="53"/>
      <c r="E53" s="97"/>
      <c r="F53" s="97"/>
      <c r="G53" s="45"/>
    </row>
    <row r="54" spans="1:7">
      <c r="A54" s="44"/>
      <c r="B54" s="44"/>
      <c r="C54" s="56"/>
      <c r="D54" s="53"/>
      <c r="E54" s="97"/>
      <c r="F54" s="97"/>
      <c r="G54" s="45"/>
    </row>
    <row r="55" spans="1:7">
      <c r="A55" s="44"/>
      <c r="B55" s="44"/>
      <c r="C55" s="56"/>
      <c r="D55" s="53"/>
      <c r="E55" s="97"/>
      <c r="F55" s="97"/>
      <c r="G55" s="45"/>
    </row>
    <row r="56" spans="1:7">
      <c r="A56" s="44"/>
      <c r="B56" s="44"/>
      <c r="C56" s="56"/>
      <c r="D56" s="53"/>
      <c r="E56" s="97"/>
      <c r="F56" s="97"/>
      <c r="G56" s="45"/>
    </row>
    <row r="57" spans="1:7">
      <c r="A57" s="44"/>
      <c r="B57" s="44"/>
      <c r="C57" s="56"/>
      <c r="D57" s="53"/>
      <c r="E57" s="97"/>
      <c r="F57" s="97"/>
      <c r="G57" s="45"/>
    </row>
    <row r="58" spans="1:7">
      <c r="A58" s="44"/>
      <c r="B58" s="44"/>
      <c r="C58" s="56"/>
      <c r="D58" s="53"/>
      <c r="E58" s="97"/>
      <c r="F58" s="97"/>
      <c r="G58" s="45"/>
    </row>
    <row r="59" spans="1:7">
      <c r="A59" s="44"/>
      <c r="B59" s="44"/>
      <c r="C59" s="56"/>
      <c r="D59" s="53"/>
      <c r="E59" s="97"/>
      <c r="F59" s="97"/>
      <c r="G59" s="45"/>
    </row>
    <row r="60" spans="1:7">
      <c r="A60" s="44"/>
      <c r="B60" s="44"/>
      <c r="C60" s="56"/>
      <c r="D60" s="53"/>
      <c r="E60" s="97"/>
      <c r="F60" s="97"/>
      <c r="G60" s="45"/>
    </row>
    <row r="61" spans="1:7">
      <c r="A61" s="44"/>
      <c r="B61" s="44"/>
      <c r="C61" s="56"/>
      <c r="D61" s="53"/>
      <c r="E61" s="97"/>
      <c r="F61" s="97"/>
      <c r="G61" s="45"/>
    </row>
    <row r="62" spans="1:7">
      <c r="A62" s="44"/>
      <c r="B62" s="44"/>
      <c r="C62" s="56"/>
      <c r="D62" s="53"/>
      <c r="E62" s="97"/>
      <c r="F62" s="97"/>
      <c r="G62" s="45"/>
    </row>
    <row r="63" spans="1:7">
      <c r="A63" s="44"/>
      <c r="B63" s="44"/>
      <c r="C63" s="56"/>
      <c r="D63" s="53"/>
      <c r="E63" s="97"/>
      <c r="F63" s="97"/>
      <c r="G63" s="45"/>
    </row>
    <row r="64" spans="1:7">
      <c r="A64" s="44"/>
      <c r="B64" s="44"/>
      <c r="C64" s="56"/>
      <c r="D64" s="53"/>
      <c r="E64" s="97"/>
      <c r="F64" s="97"/>
      <c r="G64" s="45"/>
    </row>
    <row r="65" spans="1:7">
      <c r="A65" s="44"/>
      <c r="B65" s="44"/>
      <c r="C65" s="56"/>
      <c r="D65" s="53"/>
      <c r="E65" s="97"/>
      <c r="F65" s="97"/>
      <c r="G65" s="45"/>
    </row>
    <row r="66" spans="1:7">
      <c r="A66" s="44"/>
      <c r="B66" s="44"/>
      <c r="C66" s="56"/>
      <c r="D66" s="53"/>
      <c r="E66" s="97"/>
      <c r="F66" s="97"/>
      <c r="G66" s="45"/>
    </row>
    <row r="67" spans="1:7">
      <c r="A67" s="44"/>
      <c r="B67" s="44"/>
      <c r="C67" s="56"/>
      <c r="D67" s="53"/>
      <c r="E67" s="97"/>
      <c r="F67" s="97"/>
      <c r="G67" s="45"/>
    </row>
    <row r="68" spans="1:7">
      <c r="A68" s="44"/>
      <c r="B68" s="44"/>
      <c r="C68" s="56"/>
      <c r="D68" s="53"/>
      <c r="E68" s="97"/>
      <c r="F68" s="97"/>
      <c r="G68" s="45"/>
    </row>
    <row r="69" spans="1:7">
      <c r="A69" s="44"/>
      <c r="B69" s="44"/>
      <c r="C69" s="56"/>
      <c r="D69" s="53"/>
      <c r="E69" s="97"/>
      <c r="F69" s="97"/>
      <c r="G69" s="45"/>
    </row>
    <row r="70" spans="1:7">
      <c r="A70" s="44"/>
      <c r="B70" s="44"/>
      <c r="C70" s="56"/>
      <c r="D70" s="53"/>
      <c r="E70" s="97"/>
      <c r="F70" s="97"/>
      <c r="G70" s="45"/>
    </row>
    <row r="71" spans="1:7">
      <c r="A71" s="44"/>
      <c r="B71" s="44"/>
      <c r="C71" s="56"/>
      <c r="D71" s="53"/>
      <c r="E71" s="97"/>
      <c r="F71" s="97"/>
      <c r="G71" s="45"/>
    </row>
    <row r="72" spans="1:7">
      <c r="A72" s="44"/>
      <c r="B72" s="44"/>
      <c r="C72" s="56"/>
      <c r="D72" s="53"/>
      <c r="E72" s="97"/>
      <c r="F72" s="97"/>
      <c r="G72" s="45"/>
    </row>
    <row r="73" spans="1:7">
      <c r="A73" s="44"/>
      <c r="B73" s="44"/>
      <c r="C73" s="56"/>
      <c r="D73" s="53"/>
      <c r="E73" s="97"/>
      <c r="F73" s="97"/>
      <c r="G73" s="45"/>
    </row>
    <row r="74" spans="1:7">
      <c r="A74" s="44"/>
      <c r="B74" s="44"/>
      <c r="C74" s="56"/>
      <c r="D74" s="53"/>
      <c r="E74" s="97"/>
      <c r="F74" s="97"/>
      <c r="G74" s="45"/>
    </row>
    <row r="75" spans="1:7">
      <c r="A75" s="44"/>
      <c r="B75" s="44"/>
      <c r="C75" s="56"/>
      <c r="D75" s="53"/>
      <c r="E75" s="97"/>
      <c r="F75" s="97"/>
      <c r="G75" s="45"/>
    </row>
    <row r="76" spans="1:7">
      <c r="A76" s="44"/>
      <c r="B76" s="44"/>
      <c r="C76" s="56"/>
      <c r="D76" s="53"/>
      <c r="E76" s="97"/>
      <c r="F76" s="97"/>
      <c r="G76" s="45"/>
    </row>
    <row r="77" spans="1:7">
      <c r="A77" s="44"/>
      <c r="B77" s="44"/>
      <c r="C77" s="56"/>
      <c r="D77" s="53"/>
      <c r="E77" s="97"/>
      <c r="F77" s="97"/>
      <c r="G77" s="45"/>
    </row>
    <row r="78" spans="1:7">
      <c r="A78" s="44"/>
      <c r="B78" s="44"/>
      <c r="C78" s="56"/>
      <c r="D78" s="53"/>
      <c r="E78" s="97"/>
      <c r="F78" s="97"/>
      <c r="G78" s="45"/>
    </row>
    <row r="79" spans="1:7">
      <c r="A79" s="44"/>
      <c r="B79" s="44"/>
      <c r="C79" s="56"/>
      <c r="D79" s="53"/>
      <c r="E79" s="97"/>
      <c r="F79" s="97"/>
      <c r="G79" s="45"/>
    </row>
    <row r="80" spans="1:7">
      <c r="A80" s="44"/>
      <c r="B80" s="44"/>
      <c r="C80" s="56"/>
      <c r="D80" s="53"/>
      <c r="E80" s="97"/>
      <c r="F80" s="97"/>
      <c r="G80" s="45"/>
    </row>
    <row r="81" spans="1:7">
      <c r="A81" s="44"/>
      <c r="B81" s="44"/>
      <c r="C81" s="56"/>
      <c r="D81" s="53"/>
      <c r="E81" s="97"/>
      <c r="F81" s="97"/>
      <c r="G81" s="45"/>
    </row>
    <row r="82" spans="1:7">
      <c r="A82" s="44"/>
      <c r="B82" s="44"/>
      <c r="C82" s="56"/>
      <c r="D82" s="53"/>
      <c r="E82" s="97"/>
      <c r="F82" s="97"/>
      <c r="G82" s="45"/>
    </row>
    <row r="83" spans="1:7">
      <c r="A83" s="44"/>
      <c r="B83" s="44"/>
      <c r="C83" s="56"/>
      <c r="D83" s="53"/>
      <c r="E83" s="97"/>
      <c r="F83" s="97"/>
      <c r="G83" s="45"/>
    </row>
    <row r="84" spans="1:7">
      <c r="A84" s="44"/>
      <c r="B84" s="44"/>
      <c r="C84" s="56"/>
      <c r="D84" s="53"/>
      <c r="E84" s="97"/>
      <c r="F84" s="97"/>
      <c r="G84" s="45"/>
    </row>
    <row r="85" spans="1:7">
      <c r="A85" s="44"/>
      <c r="B85" s="44"/>
      <c r="C85" s="56"/>
      <c r="D85" s="53"/>
      <c r="E85" s="97"/>
      <c r="F85" s="97"/>
      <c r="G85" s="45"/>
    </row>
    <row r="86" spans="1:7">
      <c r="A86" s="44"/>
      <c r="B86" s="44"/>
      <c r="C86" s="56"/>
      <c r="D86" s="53"/>
      <c r="E86" s="97"/>
      <c r="F86" s="97"/>
      <c r="G86" s="45"/>
    </row>
    <row r="87" spans="1:7">
      <c r="A87" s="44"/>
      <c r="B87" s="44"/>
      <c r="C87" s="56"/>
      <c r="D87" s="53"/>
      <c r="E87" s="97"/>
      <c r="F87" s="97"/>
      <c r="G87" s="45"/>
    </row>
    <row r="88" spans="1:7">
      <c r="A88" s="44"/>
      <c r="B88" s="44"/>
      <c r="C88" s="56"/>
      <c r="D88" s="53"/>
      <c r="E88" s="97"/>
      <c r="F88" s="97"/>
      <c r="G88" s="45"/>
    </row>
    <row r="89" spans="1:7">
      <c r="A89" s="44"/>
      <c r="B89" s="44"/>
      <c r="C89" s="56"/>
      <c r="D89" s="53"/>
      <c r="E89" s="97"/>
      <c r="F89" s="97"/>
      <c r="G89" s="45"/>
    </row>
    <row r="90" spans="1:7">
      <c r="A90" s="44"/>
      <c r="B90" s="44"/>
      <c r="C90" s="56"/>
      <c r="D90" s="53"/>
      <c r="E90" s="97"/>
      <c r="F90" s="97"/>
      <c r="G90" s="45"/>
    </row>
    <row r="91" spans="1:7">
      <c r="A91" s="44"/>
      <c r="B91" s="44"/>
      <c r="C91" s="56"/>
      <c r="D91" s="53"/>
      <c r="E91" s="97"/>
      <c r="F91" s="97"/>
      <c r="G91" s="45"/>
    </row>
    <row r="92" spans="1:7">
      <c r="A92" s="44"/>
      <c r="B92" s="44"/>
      <c r="C92" s="56"/>
      <c r="D92" s="53"/>
      <c r="E92" s="97"/>
      <c r="F92" s="97"/>
      <c r="G92" s="45"/>
    </row>
    <row r="93" spans="1:7">
      <c r="A93" s="44"/>
      <c r="B93" s="44"/>
      <c r="C93" s="56"/>
      <c r="D93" s="53"/>
      <c r="E93" s="97"/>
      <c r="F93" s="97"/>
      <c r="G93" s="45"/>
    </row>
    <row r="94" spans="1:7">
      <c r="A94" s="44"/>
      <c r="B94" s="44"/>
      <c r="C94" s="56"/>
      <c r="D94" s="53"/>
      <c r="E94" s="97"/>
      <c r="F94" s="97"/>
      <c r="G94" s="45"/>
    </row>
    <row r="95" spans="1:7">
      <c r="A95" s="44"/>
      <c r="B95" s="44"/>
      <c r="C95" s="56"/>
      <c r="D95" s="53"/>
      <c r="E95" s="97"/>
      <c r="F95" s="97"/>
      <c r="G95" s="45"/>
    </row>
    <row r="96" spans="1:7">
      <c r="A96" s="44"/>
      <c r="B96" s="44"/>
      <c r="C96" s="56"/>
      <c r="D96" s="53"/>
      <c r="E96" s="97"/>
      <c r="F96" s="97"/>
      <c r="G96" s="45"/>
    </row>
    <row r="97" spans="1:7">
      <c r="A97" s="44"/>
      <c r="B97" s="44"/>
      <c r="C97" s="56"/>
      <c r="D97" s="53"/>
      <c r="E97" s="97"/>
      <c r="F97" s="97"/>
      <c r="G97" s="45"/>
    </row>
    <row r="98" spans="1:7">
      <c r="A98" s="44"/>
      <c r="B98" s="44"/>
      <c r="C98" s="56"/>
      <c r="D98" s="53"/>
      <c r="E98" s="97"/>
      <c r="F98" s="97"/>
      <c r="G98" s="45"/>
    </row>
    <row r="99" spans="1:7">
      <c r="A99" s="44"/>
      <c r="B99" s="44"/>
      <c r="C99" s="56"/>
      <c r="D99" s="53"/>
      <c r="E99" s="97"/>
      <c r="F99" s="97"/>
      <c r="G99" s="45"/>
    </row>
    <row r="100" spans="1:7">
      <c r="A100" s="44"/>
      <c r="B100" s="44"/>
      <c r="C100" s="56"/>
      <c r="D100" s="53"/>
      <c r="E100" s="97"/>
      <c r="F100" s="97"/>
      <c r="G100" s="45"/>
    </row>
    <row r="101" spans="1:7">
      <c r="A101" s="44"/>
      <c r="B101" s="44"/>
      <c r="C101" s="56"/>
      <c r="D101" s="53"/>
      <c r="E101" s="97"/>
      <c r="F101" s="97"/>
      <c r="G101" s="45"/>
    </row>
    <row r="102" spans="1:7">
      <c r="A102" s="44"/>
      <c r="B102" s="44"/>
      <c r="C102" s="56"/>
      <c r="D102" s="53"/>
      <c r="E102" s="97"/>
      <c r="F102" s="97"/>
      <c r="G102" s="45"/>
    </row>
    <row r="103" spans="1:7">
      <c r="A103" s="44"/>
      <c r="B103" s="44"/>
      <c r="C103" s="56"/>
      <c r="D103" s="53"/>
      <c r="E103" s="97"/>
      <c r="F103" s="97"/>
      <c r="G103" s="45"/>
    </row>
    <row r="104" spans="1:7">
      <c r="A104" s="44"/>
      <c r="B104" s="44"/>
      <c r="C104" s="56"/>
      <c r="D104" s="53"/>
      <c r="E104" s="97"/>
      <c r="F104" s="97"/>
      <c r="G104" s="45"/>
    </row>
    <row r="105" spans="1:7">
      <c r="A105" s="44"/>
      <c r="B105" s="44"/>
      <c r="C105" s="56"/>
      <c r="D105" s="53"/>
      <c r="E105" s="97"/>
      <c r="F105" s="97"/>
      <c r="G105" s="45"/>
    </row>
    <row r="106" spans="1:7">
      <c r="A106" s="44"/>
      <c r="B106" s="44"/>
      <c r="C106" s="56"/>
      <c r="D106" s="53"/>
      <c r="E106" s="97"/>
      <c r="F106" s="97"/>
      <c r="G106" s="45"/>
    </row>
    <row r="107" spans="1:7">
      <c r="A107" s="44"/>
      <c r="B107" s="44"/>
      <c r="C107" s="56"/>
      <c r="D107" s="53"/>
      <c r="E107" s="97"/>
      <c r="F107" s="97"/>
      <c r="G107" s="45"/>
    </row>
    <row r="108" spans="1:7">
      <c r="A108" s="44"/>
      <c r="B108" s="44"/>
      <c r="C108" s="56"/>
      <c r="D108" s="53"/>
      <c r="E108" s="97"/>
      <c r="F108" s="97"/>
      <c r="G108" s="45"/>
    </row>
    <row r="109" spans="1:7">
      <c r="A109" s="44"/>
      <c r="B109" s="44"/>
      <c r="C109" s="56"/>
      <c r="D109" s="53"/>
      <c r="E109" s="97"/>
      <c r="F109" s="97"/>
      <c r="G109" s="45"/>
    </row>
    <row r="110" spans="1:7">
      <c r="A110" s="44"/>
      <c r="B110" s="44"/>
      <c r="C110" s="56"/>
      <c r="D110" s="53"/>
      <c r="E110" s="97"/>
      <c r="F110" s="97"/>
      <c r="G110" s="45"/>
    </row>
    <row r="111" spans="1:7">
      <c r="A111" s="44"/>
      <c r="B111" s="44"/>
      <c r="C111" s="56"/>
      <c r="D111" s="53"/>
      <c r="E111" s="97"/>
      <c r="F111" s="97"/>
      <c r="G111" s="45"/>
    </row>
    <row r="112" spans="1:7">
      <c r="A112" s="44"/>
      <c r="B112" s="44"/>
      <c r="C112" s="56"/>
      <c r="D112" s="53"/>
      <c r="E112" s="97"/>
      <c r="F112" s="97"/>
      <c r="G112" s="45"/>
    </row>
    <row r="113" spans="1:7">
      <c r="A113" s="44"/>
      <c r="B113" s="44"/>
      <c r="C113" s="56"/>
      <c r="D113" s="53"/>
      <c r="E113" s="97"/>
      <c r="F113" s="97"/>
      <c r="G113" s="45"/>
    </row>
    <row r="114" spans="1:7">
      <c r="A114" s="44"/>
      <c r="B114" s="44"/>
      <c r="C114" s="56"/>
      <c r="D114" s="53"/>
      <c r="E114" s="97"/>
      <c r="F114" s="97"/>
      <c r="G114" s="45"/>
    </row>
    <row r="115" spans="1:7">
      <c r="A115" s="44"/>
      <c r="B115" s="44"/>
      <c r="C115" s="56"/>
      <c r="D115" s="53"/>
      <c r="E115" s="97"/>
      <c r="F115" s="97"/>
      <c r="G115" s="45"/>
    </row>
    <row r="116" spans="1:7">
      <c r="A116" s="44"/>
      <c r="B116" s="44"/>
      <c r="C116" s="56"/>
      <c r="D116" s="53"/>
      <c r="E116" s="97"/>
      <c r="F116" s="97"/>
      <c r="G116" s="45"/>
    </row>
    <row r="117" spans="1:7">
      <c r="A117" s="44"/>
      <c r="B117" s="44"/>
      <c r="C117" s="56"/>
      <c r="D117" s="53"/>
      <c r="E117" s="97"/>
      <c r="F117" s="97"/>
      <c r="G117" s="45"/>
    </row>
    <row r="118" spans="1:7">
      <c r="A118" s="44"/>
      <c r="B118" s="44"/>
      <c r="C118" s="56"/>
      <c r="D118" s="53"/>
      <c r="E118" s="97"/>
      <c r="F118" s="97"/>
      <c r="G118" s="45"/>
    </row>
    <row r="119" spans="1:7">
      <c r="A119" s="44"/>
      <c r="B119" s="44"/>
      <c r="C119" s="56"/>
      <c r="D119" s="53"/>
      <c r="E119" s="97"/>
      <c r="F119" s="97"/>
      <c r="G119" s="45"/>
    </row>
    <row r="120" spans="1:7">
      <c r="A120" s="44"/>
      <c r="B120" s="44"/>
      <c r="C120" s="56"/>
      <c r="D120" s="53"/>
      <c r="E120" s="97"/>
      <c r="F120" s="97"/>
      <c r="G120" s="45"/>
    </row>
    <row r="121" spans="1:7">
      <c r="A121" s="44"/>
      <c r="B121" s="44"/>
      <c r="C121" s="56"/>
      <c r="D121" s="53"/>
      <c r="E121" s="97"/>
      <c r="F121" s="97"/>
      <c r="G121" s="45"/>
    </row>
    <row r="122" spans="1:7">
      <c r="A122" s="44"/>
      <c r="B122" s="44"/>
      <c r="C122" s="56"/>
      <c r="D122" s="53"/>
      <c r="E122" s="97"/>
      <c r="F122" s="97"/>
      <c r="G122" s="45"/>
    </row>
    <row r="123" spans="1:7">
      <c r="A123" s="44"/>
      <c r="B123" s="44"/>
      <c r="C123" s="56"/>
      <c r="D123" s="53"/>
      <c r="E123" s="97"/>
      <c r="F123" s="97"/>
      <c r="G123" s="45"/>
    </row>
    <row r="124" spans="1:7">
      <c r="A124" s="44"/>
      <c r="B124" s="44"/>
      <c r="C124" s="56"/>
      <c r="D124" s="53"/>
      <c r="E124" s="97"/>
      <c r="F124" s="97"/>
      <c r="G124" s="45"/>
    </row>
    <row r="125" spans="1:7">
      <c r="A125" s="44"/>
      <c r="B125" s="44"/>
      <c r="C125" s="56"/>
      <c r="D125" s="53"/>
      <c r="E125" s="97"/>
      <c r="F125" s="97"/>
      <c r="G125" s="45"/>
    </row>
    <row r="126" spans="1:7">
      <c r="A126" s="44"/>
      <c r="B126" s="44"/>
      <c r="C126" s="56"/>
      <c r="D126" s="53"/>
      <c r="E126" s="97"/>
      <c r="F126" s="97"/>
      <c r="G126" s="45"/>
    </row>
    <row r="127" spans="1:7">
      <c r="A127" s="44"/>
      <c r="B127" s="44"/>
      <c r="C127" s="56"/>
      <c r="D127" s="53"/>
      <c r="E127" s="97"/>
      <c r="F127" s="97"/>
      <c r="G127" s="45"/>
    </row>
    <row r="128" spans="1:7">
      <c r="A128" s="44"/>
      <c r="B128" s="44"/>
      <c r="C128" s="56"/>
      <c r="D128" s="53"/>
      <c r="E128" s="97"/>
      <c r="F128" s="97"/>
      <c r="G128" s="45"/>
    </row>
    <row r="129" spans="1:7">
      <c r="A129" s="44"/>
      <c r="B129" s="44"/>
      <c r="C129" s="56"/>
      <c r="D129" s="53"/>
      <c r="E129" s="97"/>
      <c r="F129" s="97"/>
      <c r="G129" s="45"/>
    </row>
    <row r="130" spans="1:7">
      <c r="A130" s="44"/>
      <c r="B130" s="44"/>
      <c r="C130" s="56"/>
      <c r="D130" s="53"/>
      <c r="E130" s="97"/>
      <c r="F130" s="97"/>
      <c r="G130" s="45"/>
    </row>
    <row r="131" spans="1:7">
      <c r="A131" s="44"/>
      <c r="B131" s="44"/>
      <c r="C131" s="56"/>
      <c r="D131" s="53"/>
      <c r="E131" s="97"/>
      <c r="F131" s="97"/>
      <c r="G131" s="45"/>
    </row>
    <row r="132" spans="1:7">
      <c r="A132" s="44"/>
      <c r="B132" s="44"/>
      <c r="C132" s="56"/>
      <c r="D132" s="53"/>
      <c r="E132" s="97"/>
      <c r="F132" s="97"/>
      <c r="G132" s="45"/>
    </row>
    <row r="133" spans="1:7">
      <c r="A133" s="44"/>
      <c r="B133" s="44"/>
      <c r="C133" s="56"/>
      <c r="D133" s="53"/>
      <c r="E133" s="97"/>
      <c r="F133" s="97"/>
      <c r="G133" s="45"/>
    </row>
    <row r="134" spans="1:7">
      <c r="A134" s="44"/>
      <c r="B134" s="44"/>
      <c r="C134" s="56"/>
      <c r="D134" s="53"/>
      <c r="E134" s="97"/>
      <c r="F134" s="97"/>
      <c r="G134" s="45"/>
    </row>
    <row r="135" spans="1:7">
      <c r="A135" s="44"/>
      <c r="B135" s="44"/>
      <c r="C135" s="56"/>
      <c r="D135" s="53"/>
      <c r="E135" s="97"/>
      <c r="F135" s="97"/>
      <c r="G135" s="45"/>
    </row>
    <row r="136" spans="1:7">
      <c r="A136" s="44"/>
      <c r="B136" s="44"/>
      <c r="C136" s="56"/>
      <c r="D136" s="53"/>
      <c r="E136" s="97"/>
      <c r="F136" s="97"/>
      <c r="G136" s="45"/>
    </row>
    <row r="137" spans="1:7">
      <c r="A137" s="44"/>
      <c r="B137" s="44"/>
      <c r="C137" s="56"/>
      <c r="D137" s="53"/>
      <c r="E137" s="97"/>
      <c r="F137" s="97"/>
      <c r="G137" s="45"/>
    </row>
    <row r="138" spans="1:7">
      <c r="A138" s="44"/>
      <c r="B138" s="44"/>
      <c r="C138" s="56"/>
      <c r="D138" s="53"/>
      <c r="E138" s="97"/>
      <c r="F138" s="97"/>
      <c r="G138" s="45"/>
    </row>
    <row r="139" spans="1:7">
      <c r="A139" s="44"/>
      <c r="B139" s="44"/>
      <c r="C139" s="56"/>
      <c r="D139" s="53"/>
      <c r="E139" s="97"/>
      <c r="F139" s="97"/>
      <c r="G139" s="45"/>
    </row>
    <row r="140" spans="1:7">
      <c r="A140" s="44"/>
      <c r="B140" s="44"/>
      <c r="C140" s="56"/>
      <c r="D140" s="53"/>
      <c r="E140" s="97"/>
      <c r="F140" s="97"/>
      <c r="G140" s="45"/>
    </row>
    <row r="141" spans="1:7">
      <c r="A141" s="44"/>
      <c r="B141" s="44"/>
      <c r="C141" s="56"/>
      <c r="D141" s="53"/>
      <c r="E141" s="97"/>
      <c r="F141" s="97"/>
      <c r="G141" s="45"/>
    </row>
    <row r="142" spans="1:7">
      <c r="A142" s="44"/>
      <c r="B142" s="44"/>
      <c r="C142" s="56"/>
      <c r="D142" s="53"/>
      <c r="E142" s="97"/>
      <c r="F142" s="97"/>
      <c r="G142" s="45"/>
    </row>
    <row r="143" spans="1:7">
      <c r="A143" s="44"/>
      <c r="B143" s="44"/>
      <c r="C143" s="56"/>
      <c r="D143" s="53"/>
      <c r="E143" s="97"/>
      <c r="F143" s="97"/>
      <c r="G143" s="45"/>
    </row>
    <row r="144" spans="1:7">
      <c r="A144" s="44"/>
      <c r="B144" s="44"/>
      <c r="C144" s="56"/>
      <c r="D144" s="53"/>
      <c r="E144" s="97"/>
      <c r="F144" s="97"/>
      <c r="G144" s="45"/>
    </row>
    <row r="145" spans="1:7">
      <c r="A145" s="44"/>
      <c r="B145" s="44"/>
      <c r="C145" s="56"/>
      <c r="D145" s="53"/>
      <c r="E145" s="97"/>
      <c r="F145" s="97"/>
      <c r="G145" s="45"/>
    </row>
    <row r="146" spans="1:7">
      <c r="A146" s="44"/>
      <c r="B146" s="44"/>
      <c r="C146" s="56"/>
      <c r="D146" s="53"/>
      <c r="E146" s="97"/>
      <c r="F146" s="97"/>
      <c r="G146" s="45"/>
    </row>
    <row r="147" spans="1:7">
      <c r="A147" s="44"/>
      <c r="B147" s="44"/>
      <c r="C147" s="56"/>
      <c r="D147" s="53"/>
      <c r="E147" s="97"/>
      <c r="F147" s="97"/>
      <c r="G147" s="45"/>
    </row>
    <row r="148" spans="1:7">
      <c r="A148" s="44"/>
      <c r="B148" s="44"/>
      <c r="C148" s="56"/>
      <c r="D148" s="53"/>
      <c r="E148" s="97"/>
      <c r="F148" s="97"/>
      <c r="G148" s="45"/>
    </row>
    <row r="149" spans="1:7">
      <c r="A149" s="44"/>
      <c r="B149" s="44"/>
      <c r="C149" s="56"/>
      <c r="D149" s="53"/>
      <c r="E149" s="97"/>
      <c r="F149" s="97"/>
      <c r="G149" s="45"/>
    </row>
    <row r="150" spans="1:7">
      <c r="A150" s="44"/>
      <c r="B150" s="44"/>
      <c r="C150" s="56"/>
      <c r="D150" s="53"/>
      <c r="E150" s="97"/>
      <c r="F150" s="97"/>
      <c r="G150" s="45"/>
    </row>
    <row r="151" spans="1:7">
      <c r="A151" s="44"/>
      <c r="B151" s="44"/>
      <c r="C151" s="56"/>
      <c r="D151" s="53"/>
      <c r="E151" s="97"/>
      <c r="F151" s="97"/>
      <c r="G151" s="45"/>
    </row>
    <row r="152" spans="1:7">
      <c r="A152" s="44"/>
      <c r="B152" s="44"/>
      <c r="C152" s="56"/>
      <c r="D152" s="53"/>
      <c r="E152" s="97"/>
      <c r="F152" s="97"/>
      <c r="G152" s="45"/>
    </row>
    <row r="153" spans="1:7">
      <c r="A153" s="44"/>
      <c r="B153" s="44"/>
      <c r="C153" s="56"/>
      <c r="D153" s="53"/>
      <c r="E153" s="97"/>
      <c r="F153" s="97"/>
      <c r="G153" s="45"/>
    </row>
    <row r="154" spans="1:7">
      <c r="A154" s="44"/>
      <c r="B154" s="44"/>
      <c r="C154" s="56"/>
      <c r="D154" s="53"/>
      <c r="E154" s="97"/>
      <c r="F154" s="97"/>
      <c r="G154" s="45"/>
    </row>
    <row r="155" spans="1:7">
      <c r="A155" s="44"/>
      <c r="B155" s="44"/>
      <c r="C155" s="56"/>
      <c r="D155" s="53"/>
      <c r="E155" s="97"/>
      <c r="F155" s="97"/>
      <c r="G155" s="45"/>
    </row>
    <row r="156" spans="1:7">
      <c r="A156" s="44"/>
      <c r="B156" s="44"/>
      <c r="C156" s="56"/>
      <c r="D156" s="53"/>
      <c r="E156" s="97"/>
      <c r="F156" s="97"/>
      <c r="G156" s="45"/>
    </row>
    <row r="157" spans="1:7">
      <c r="A157" s="44"/>
      <c r="B157" s="44"/>
      <c r="C157" s="56"/>
      <c r="D157" s="53"/>
      <c r="E157" s="97"/>
      <c r="F157" s="97"/>
      <c r="G157" s="45"/>
    </row>
    <row r="158" spans="1:7">
      <c r="A158" s="44"/>
      <c r="B158" s="44"/>
      <c r="C158" s="56"/>
      <c r="D158" s="53"/>
      <c r="E158" s="97"/>
      <c r="F158" s="97"/>
      <c r="G158" s="45"/>
    </row>
    <row r="159" spans="1:7">
      <c r="A159" s="44"/>
      <c r="B159" s="44"/>
      <c r="C159" s="56"/>
      <c r="D159" s="53"/>
      <c r="E159" s="97"/>
      <c r="F159" s="97"/>
      <c r="G159" s="45"/>
    </row>
    <row r="160" spans="1:7">
      <c r="A160" s="44"/>
      <c r="B160" s="44"/>
      <c r="C160" s="56"/>
      <c r="D160" s="53"/>
      <c r="E160" s="97"/>
      <c r="F160" s="97"/>
      <c r="G160" s="45"/>
    </row>
    <row r="161" spans="1:7">
      <c r="A161" s="44"/>
      <c r="B161" s="44"/>
      <c r="C161" s="56"/>
      <c r="D161" s="53"/>
      <c r="E161" s="97"/>
      <c r="F161" s="97"/>
      <c r="G161" s="45"/>
    </row>
    <row r="162" spans="1:7">
      <c r="A162" s="44"/>
      <c r="B162" s="44"/>
      <c r="C162" s="56"/>
      <c r="D162" s="53"/>
      <c r="E162" s="97"/>
      <c r="F162" s="97"/>
      <c r="G162" s="45"/>
    </row>
    <row r="163" spans="1:7">
      <c r="A163" s="44"/>
      <c r="B163" s="44"/>
      <c r="C163" s="56"/>
      <c r="D163" s="53"/>
      <c r="E163" s="97"/>
      <c r="F163" s="97"/>
      <c r="G163" s="45"/>
    </row>
    <row r="164" spans="1:7">
      <c r="A164" s="44"/>
      <c r="B164" s="44"/>
      <c r="C164" s="56"/>
      <c r="D164" s="53"/>
      <c r="E164" s="97"/>
      <c r="F164" s="97"/>
      <c r="G164" s="45"/>
    </row>
    <row r="165" spans="1:7">
      <c r="A165" s="44"/>
      <c r="B165" s="44"/>
      <c r="C165" s="56"/>
      <c r="D165" s="53"/>
      <c r="E165" s="97"/>
      <c r="F165" s="97"/>
      <c r="G165" s="45"/>
    </row>
    <row r="166" spans="1:7">
      <c r="A166" s="44"/>
      <c r="B166" s="44"/>
      <c r="C166" s="56"/>
      <c r="D166" s="53"/>
      <c r="E166" s="97"/>
      <c r="F166" s="97"/>
      <c r="G166" s="45"/>
    </row>
    <row r="167" spans="1:7">
      <c r="A167" s="44"/>
      <c r="B167" s="44"/>
      <c r="C167" s="56"/>
      <c r="D167" s="53"/>
      <c r="E167" s="97"/>
      <c r="F167" s="97"/>
      <c r="G167" s="45"/>
    </row>
    <row r="168" spans="1:7">
      <c r="A168" s="44"/>
      <c r="B168" s="44"/>
      <c r="C168" s="56"/>
      <c r="D168" s="53"/>
      <c r="E168" s="97"/>
      <c r="F168" s="97"/>
      <c r="G168" s="45"/>
    </row>
    <row r="169" spans="1:7">
      <c r="A169" s="44"/>
      <c r="B169" s="44"/>
      <c r="C169" s="56"/>
      <c r="D169" s="53"/>
      <c r="E169" s="97"/>
      <c r="F169" s="97"/>
      <c r="G169" s="45"/>
    </row>
    <row r="170" spans="1:7">
      <c r="A170" s="44"/>
      <c r="B170" s="44"/>
      <c r="C170" s="56"/>
      <c r="D170" s="53"/>
      <c r="E170" s="97"/>
      <c r="F170" s="97"/>
      <c r="G170" s="45"/>
    </row>
    <row r="171" spans="1:7">
      <c r="A171" s="44"/>
      <c r="B171" s="44"/>
      <c r="C171" s="56"/>
      <c r="D171" s="53"/>
      <c r="E171" s="97"/>
      <c r="F171" s="97"/>
      <c r="G171" s="45"/>
    </row>
    <row r="172" spans="1:7">
      <c r="A172" s="44"/>
      <c r="B172" s="44"/>
      <c r="C172" s="56"/>
      <c r="D172" s="53"/>
      <c r="E172" s="97"/>
      <c r="F172" s="97"/>
      <c r="G172" s="45"/>
    </row>
    <row r="173" spans="1:7">
      <c r="A173" s="44"/>
      <c r="B173" s="44"/>
      <c r="C173" s="56"/>
      <c r="D173" s="53"/>
      <c r="E173" s="97"/>
      <c r="F173" s="97"/>
      <c r="G173" s="45"/>
    </row>
    <row r="174" spans="1:7">
      <c r="A174" s="44"/>
      <c r="B174" s="44"/>
      <c r="C174" s="56"/>
      <c r="D174" s="53"/>
      <c r="E174" s="97"/>
      <c r="F174" s="97"/>
      <c r="G174" s="45"/>
    </row>
    <row r="175" spans="1:7">
      <c r="A175" s="44"/>
      <c r="B175" s="44"/>
      <c r="C175" s="56"/>
      <c r="D175" s="53"/>
      <c r="E175" s="97"/>
      <c r="F175" s="97"/>
      <c r="G175" s="45"/>
    </row>
    <row r="176" spans="1:7">
      <c r="A176" s="44"/>
      <c r="B176" s="44"/>
      <c r="C176" s="56"/>
      <c r="D176" s="53"/>
      <c r="E176" s="97"/>
      <c r="F176" s="97"/>
      <c r="G176" s="45"/>
    </row>
    <row r="177" spans="1:7">
      <c r="A177" s="44"/>
      <c r="B177" s="44"/>
      <c r="C177" s="56"/>
      <c r="D177" s="53"/>
      <c r="E177" s="97"/>
      <c r="F177" s="97"/>
      <c r="G177" s="45"/>
    </row>
    <row r="178" spans="1:7">
      <c r="A178" s="44"/>
      <c r="B178" s="44"/>
      <c r="C178" s="56"/>
      <c r="D178" s="53"/>
      <c r="E178" s="97"/>
      <c r="F178" s="97"/>
      <c r="G178" s="45"/>
    </row>
    <row r="179" spans="1:7">
      <c r="A179" s="44"/>
      <c r="B179" s="44"/>
      <c r="C179" s="56"/>
      <c r="D179" s="53"/>
      <c r="E179" s="97"/>
      <c r="F179" s="97"/>
      <c r="G179" s="45"/>
    </row>
    <row r="180" spans="1:7">
      <c r="A180" s="44"/>
      <c r="B180" s="44"/>
      <c r="C180" s="56"/>
      <c r="D180" s="53"/>
      <c r="E180" s="97"/>
      <c r="F180" s="97"/>
      <c r="G180" s="45"/>
    </row>
    <row r="181" spans="1:7">
      <c r="A181" s="44"/>
      <c r="B181" s="44"/>
      <c r="C181" s="56"/>
      <c r="D181" s="53"/>
      <c r="E181" s="97"/>
      <c r="F181" s="97"/>
      <c r="G181" s="45"/>
    </row>
    <row r="182" spans="1:7">
      <c r="A182" s="44"/>
      <c r="B182" s="44"/>
      <c r="C182" s="56"/>
      <c r="D182" s="53"/>
      <c r="E182" s="97"/>
      <c r="F182" s="97"/>
      <c r="G182" s="45"/>
    </row>
    <row r="183" spans="1:7">
      <c r="A183" s="44"/>
      <c r="B183" s="44"/>
      <c r="C183" s="56"/>
      <c r="D183" s="53"/>
      <c r="E183" s="97"/>
      <c r="F183" s="97"/>
      <c r="G183" s="45"/>
    </row>
    <row r="184" spans="1:7">
      <c r="A184" s="44"/>
      <c r="B184" s="44"/>
      <c r="C184" s="56"/>
      <c r="D184" s="53"/>
      <c r="E184" s="97"/>
      <c r="F184" s="97"/>
      <c r="G184" s="45"/>
    </row>
    <row r="185" spans="1:7">
      <c r="A185" s="44"/>
      <c r="B185" s="44"/>
      <c r="C185" s="56"/>
      <c r="D185" s="53"/>
      <c r="E185" s="97"/>
      <c r="F185" s="97"/>
      <c r="G185" s="45"/>
    </row>
    <row r="186" spans="1:7">
      <c r="A186" s="44"/>
      <c r="B186" s="44"/>
      <c r="C186" s="56"/>
      <c r="D186" s="53"/>
      <c r="E186" s="97"/>
      <c r="F186" s="97"/>
      <c r="G186" s="45"/>
    </row>
    <row r="187" spans="1:7">
      <c r="A187" s="44"/>
      <c r="B187" s="44"/>
      <c r="C187" s="56"/>
      <c r="D187" s="53"/>
      <c r="E187" s="97"/>
      <c r="F187" s="97"/>
      <c r="G187" s="45"/>
    </row>
    <row r="188" spans="1:7">
      <c r="A188" s="44"/>
      <c r="B188" s="44"/>
      <c r="C188" s="56"/>
      <c r="D188" s="53"/>
      <c r="E188" s="97"/>
      <c r="F188" s="97"/>
      <c r="G188" s="45"/>
    </row>
    <row r="189" spans="1:7">
      <c r="A189" s="44"/>
      <c r="B189" s="44"/>
      <c r="C189" s="56"/>
      <c r="D189" s="53"/>
      <c r="E189" s="97"/>
      <c r="F189" s="97"/>
      <c r="G189" s="45"/>
    </row>
    <row r="190" spans="1:7">
      <c r="A190" s="44"/>
      <c r="B190" s="44"/>
      <c r="C190" s="56"/>
      <c r="D190" s="53"/>
      <c r="E190" s="97"/>
      <c r="F190" s="97"/>
      <c r="G190" s="45"/>
    </row>
    <row r="191" spans="1:7">
      <c r="A191" s="44"/>
      <c r="B191" s="44"/>
      <c r="C191" s="56"/>
      <c r="D191" s="53"/>
      <c r="E191" s="97"/>
      <c r="F191" s="97"/>
      <c r="G191" s="45"/>
    </row>
    <row r="192" spans="1:7">
      <c r="A192" s="44"/>
      <c r="B192" s="44"/>
      <c r="C192" s="56"/>
      <c r="D192" s="53"/>
      <c r="E192" s="97"/>
      <c r="F192" s="97"/>
      <c r="G192" s="45"/>
    </row>
    <row r="193" spans="1:7">
      <c r="A193" s="44"/>
      <c r="B193" s="44"/>
      <c r="C193" s="56"/>
      <c r="D193" s="53"/>
      <c r="E193" s="97"/>
      <c r="F193" s="97"/>
      <c r="G193" s="45"/>
    </row>
    <row r="194" spans="1:7">
      <c r="A194" s="62"/>
      <c r="B194" s="62"/>
      <c r="C194" s="22"/>
      <c r="D194" s="13"/>
      <c r="E194" s="77"/>
      <c r="F194" s="80"/>
      <c r="G194" s="57"/>
    </row>
    <row r="195" spans="1:7">
      <c r="A195" s="51"/>
      <c r="B195" s="51"/>
      <c r="C195" s="22"/>
      <c r="D195" s="13"/>
      <c r="E195" s="77"/>
      <c r="F195" s="80"/>
      <c r="G195" s="57"/>
    </row>
    <row r="196" spans="1:7">
      <c r="A196" s="51"/>
      <c r="B196" s="83"/>
      <c r="C196" s="22"/>
      <c r="D196" s="13"/>
      <c r="E196" s="77"/>
      <c r="F196" s="80"/>
      <c r="G196" s="57"/>
    </row>
    <row r="197" spans="1:7">
      <c r="A197" s="44"/>
      <c r="B197" s="44"/>
      <c r="C197" s="56"/>
      <c r="D197" s="52"/>
      <c r="E197" s="75"/>
      <c r="F197" s="80"/>
      <c r="G197" s="57"/>
    </row>
    <row r="198" spans="1:7">
      <c r="A198" s="51"/>
      <c r="B198" s="83"/>
      <c r="C198" s="63"/>
      <c r="D198" s="13"/>
      <c r="E198" s="77"/>
      <c r="F198" s="80"/>
      <c r="G198" s="57"/>
    </row>
    <row r="199" spans="1:7">
      <c r="A199" s="51"/>
      <c r="B199" s="83"/>
      <c r="C199" s="56"/>
      <c r="D199" s="13"/>
      <c r="E199" s="77"/>
      <c r="F199" s="80"/>
      <c r="G199" s="57"/>
    </row>
    <row r="200" spans="1:7">
      <c r="A200" s="51"/>
      <c r="B200" s="83"/>
      <c r="C200" s="64"/>
      <c r="D200" s="13"/>
      <c r="E200" s="77"/>
      <c r="F200" s="80"/>
      <c r="G200" s="57"/>
    </row>
    <row r="201" spans="1:7">
      <c r="A201" s="44"/>
      <c r="B201" s="44"/>
      <c r="C201" s="56"/>
      <c r="D201" s="52"/>
      <c r="E201" s="75"/>
      <c r="F201" s="80"/>
      <c r="G201" s="57"/>
    </row>
    <row r="202" spans="1:7">
      <c r="A202" s="51"/>
      <c r="B202" s="83"/>
      <c r="C202" s="22"/>
      <c r="D202" s="13"/>
      <c r="E202" s="75"/>
      <c r="F202" s="80"/>
      <c r="G202" s="57"/>
    </row>
    <row r="203" spans="1:7">
      <c r="A203" s="44"/>
      <c r="B203" s="44"/>
      <c r="C203" s="22"/>
      <c r="D203" s="13"/>
      <c r="E203" s="75"/>
      <c r="F203" s="80"/>
      <c r="G203" s="57"/>
    </row>
    <row r="204" spans="1:7">
      <c r="A204" s="44"/>
      <c r="B204" s="44"/>
      <c r="C204" s="56"/>
      <c r="D204" s="52"/>
      <c r="E204" s="75"/>
      <c r="F204" s="80"/>
      <c r="G204" s="57"/>
    </row>
    <row r="205" spans="1:7">
      <c r="A205" s="51"/>
      <c r="B205" s="83"/>
      <c r="C205" s="22"/>
      <c r="D205" s="13"/>
      <c r="E205" s="77"/>
      <c r="F205" s="80"/>
      <c r="G205" s="57"/>
    </row>
    <row r="206" spans="1:7">
      <c r="A206" s="44"/>
      <c r="B206" s="44"/>
      <c r="C206" s="22"/>
      <c r="D206" s="13"/>
      <c r="E206" s="77"/>
      <c r="F206" s="80"/>
      <c r="G206" s="57"/>
    </row>
    <row r="207" spans="1:7">
      <c r="A207" s="51"/>
      <c r="B207" s="51"/>
      <c r="C207" s="1"/>
      <c r="D207" s="13"/>
      <c r="E207" s="77"/>
      <c r="F207" s="80"/>
      <c r="G207" s="57"/>
    </row>
    <row r="208" spans="1:7">
      <c r="A208" s="51"/>
      <c r="B208" s="83"/>
      <c r="C208" s="22"/>
      <c r="D208" s="13"/>
      <c r="E208" s="77"/>
      <c r="F208" s="80"/>
      <c r="G208" s="57"/>
    </row>
    <row r="209" spans="1:7">
      <c r="A209" s="51"/>
      <c r="B209" s="83"/>
      <c r="C209" s="22"/>
      <c r="D209" s="13"/>
      <c r="E209" s="77"/>
      <c r="F209" s="80"/>
      <c r="G209" s="57"/>
    </row>
    <row r="210" spans="1:7">
      <c r="A210" s="51"/>
      <c r="B210" s="83"/>
      <c r="C210" s="22"/>
      <c r="D210" s="13"/>
      <c r="E210" s="77"/>
      <c r="F210" s="80"/>
      <c r="G210" s="57"/>
    </row>
    <row r="211" spans="1:7">
      <c r="A211" s="51"/>
      <c r="B211" s="83"/>
      <c r="C211" s="22"/>
      <c r="D211" s="13"/>
      <c r="E211" s="77"/>
      <c r="F211" s="80"/>
      <c r="G211" s="57"/>
    </row>
    <row r="212" spans="1:7">
      <c r="A212" s="44"/>
      <c r="B212" s="44"/>
      <c r="C212" s="22"/>
      <c r="D212" s="13"/>
      <c r="E212" s="77"/>
      <c r="F212" s="80"/>
      <c r="G212" s="57"/>
    </row>
    <row r="213" spans="1:7">
      <c r="A213" s="51"/>
      <c r="B213" s="51"/>
      <c r="C213" s="1"/>
      <c r="D213" s="13"/>
      <c r="E213" s="77"/>
      <c r="F213" s="80"/>
      <c r="G213" s="57"/>
    </row>
    <row r="214" spans="1:7">
      <c r="A214" s="51"/>
      <c r="B214" s="83"/>
      <c r="C214" s="22"/>
      <c r="D214" s="13"/>
      <c r="E214" s="77"/>
      <c r="F214" s="80"/>
      <c r="G214" s="57"/>
    </row>
    <row r="215" spans="1:7">
      <c r="A215" s="51"/>
      <c r="B215" s="51"/>
      <c r="C215" s="22"/>
      <c r="D215" s="13"/>
      <c r="E215" s="77"/>
      <c r="F215" s="80"/>
      <c r="G215" s="57"/>
    </row>
    <row r="216" spans="1:7">
      <c r="A216" s="51"/>
      <c r="B216" s="51"/>
      <c r="C216" s="1"/>
      <c r="D216" s="13"/>
      <c r="E216" s="77"/>
      <c r="F216" s="80"/>
      <c r="G216" s="57"/>
    </row>
    <row r="217" spans="1:7">
      <c r="A217" s="51"/>
      <c r="B217" s="83"/>
      <c r="C217" s="22"/>
      <c r="D217" s="13"/>
      <c r="F217" s="80"/>
      <c r="G217" s="57"/>
    </row>
    <row r="218" spans="1:7">
      <c r="A218" s="44"/>
      <c r="B218" s="44"/>
      <c r="C218" s="22"/>
      <c r="D218" s="13"/>
      <c r="E218" s="77"/>
      <c r="F218" s="80"/>
      <c r="G218" s="57"/>
    </row>
    <row r="219" spans="1:7">
      <c r="A219" s="44"/>
      <c r="B219" s="44"/>
      <c r="C219" s="56"/>
      <c r="D219" s="52"/>
      <c r="E219" s="75"/>
      <c r="F219" s="80"/>
      <c r="G219" s="57"/>
    </row>
    <row r="220" spans="1:7">
      <c r="A220" s="51"/>
      <c r="B220" s="83"/>
      <c r="C220" s="22"/>
      <c r="D220" s="13"/>
      <c r="E220" s="77"/>
      <c r="F220" s="80"/>
      <c r="G220" s="57"/>
    </row>
    <row r="221" spans="1:7">
      <c r="A221" s="44"/>
      <c r="B221" s="44"/>
      <c r="C221" s="22"/>
      <c r="D221" s="13"/>
      <c r="E221" s="77"/>
      <c r="F221" s="80"/>
      <c r="G221" s="57"/>
    </row>
    <row r="222" spans="1:7">
      <c r="A222" s="44"/>
      <c r="B222" s="44"/>
      <c r="C222" s="56"/>
      <c r="D222" s="52"/>
      <c r="E222" s="75"/>
      <c r="F222" s="80"/>
      <c r="G222" s="57"/>
    </row>
    <row r="223" spans="1:7">
      <c r="A223" s="51"/>
      <c r="B223" s="83"/>
      <c r="C223" s="22"/>
      <c r="D223" s="13"/>
      <c r="E223" s="77"/>
      <c r="F223" s="80"/>
      <c r="G223" s="57"/>
    </row>
    <row r="224" spans="1:7">
      <c r="A224" s="44"/>
      <c r="B224" s="44"/>
      <c r="C224" s="56"/>
      <c r="D224" s="52"/>
      <c r="E224" s="75"/>
      <c r="F224" s="80"/>
      <c r="G224" s="57"/>
    </row>
    <row r="225" spans="1:7">
      <c r="A225" s="51"/>
      <c r="B225" s="83"/>
      <c r="C225" s="22"/>
      <c r="D225" s="13"/>
      <c r="E225" s="77"/>
      <c r="F225" s="80"/>
      <c r="G225" s="57"/>
    </row>
    <row r="226" spans="1:7">
      <c r="A226" s="44"/>
      <c r="B226" s="44"/>
      <c r="C226" s="56"/>
      <c r="D226" s="52"/>
      <c r="E226" s="75"/>
      <c r="F226" s="80"/>
      <c r="G226" s="57"/>
    </row>
    <row r="227" spans="1:7">
      <c r="A227" s="51"/>
      <c r="B227" s="83"/>
      <c r="C227" s="54"/>
      <c r="D227" s="55"/>
      <c r="E227" s="77"/>
      <c r="F227" s="80"/>
      <c r="G227" s="57"/>
    </row>
    <row r="228" spans="1:7">
      <c r="A228" s="16"/>
      <c r="B228" s="16"/>
      <c r="C228" s="54"/>
      <c r="D228" s="55"/>
      <c r="F228" s="97"/>
      <c r="G228" s="45"/>
    </row>
    <row r="229" spans="1:7">
      <c r="A229" s="16"/>
      <c r="B229" s="16"/>
      <c r="C229" s="18"/>
      <c r="D229" s="19"/>
      <c r="F229" s="97"/>
      <c r="G229" s="45"/>
    </row>
    <row r="230" spans="1:7" ht="14.25">
      <c r="A230" s="17"/>
      <c r="B230" s="17"/>
      <c r="C230" s="18"/>
      <c r="E230" s="100"/>
      <c r="F230" s="97"/>
      <c r="G230" s="45"/>
    </row>
    <row r="231" spans="1:7" ht="15">
      <c r="A231" s="20"/>
      <c r="B231" s="20"/>
      <c r="C231" s="21"/>
      <c r="D231" s="19"/>
      <c r="E231" s="100"/>
      <c r="F231" s="97"/>
      <c r="G231" s="84"/>
    </row>
  </sheetData>
  <mergeCells count="8">
    <mergeCell ref="C12:G12"/>
    <mergeCell ref="C13:G13"/>
    <mergeCell ref="C15:G15"/>
    <mergeCell ref="C7:G7"/>
    <mergeCell ref="C8:G8"/>
    <mergeCell ref="C9:G9"/>
    <mergeCell ref="C10:G10"/>
    <mergeCell ref="C11:G11"/>
  </mergeCells>
  <phoneticPr fontId="54" type="noConversion"/>
  <pageMargins left="0.75000000000000011" right="0.75000000000000011" top="0.98" bottom="0.98" header="0.51" footer="0.51"/>
  <pageSetup paperSize="9" scale="90" orientation="portrait"/>
  <headerFooter alignWithMargins="0">
    <oddHeader xml:space="preserve">&amp;L&amp;"Arial,Bold"ARP &amp;"Arial,Regular"d.o.o.  
Slobode 22 / Split&amp;R&amp;"Arial,Bold"&amp;9IZGRADNJA 
UMJETNIČKE INSTALACIJE </oddHeader>
    <oddFooter>&amp;C&amp;"Arial,Bold"&amp;A&amp;R&amp;P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236"/>
  <sheetViews>
    <sheetView showZeros="0" view="pageBreakPreview" topLeftCell="A56" zoomScale="85" zoomScaleSheetLayoutView="85" workbookViewId="0">
      <selection activeCell="G71" sqref="G71"/>
    </sheetView>
  </sheetViews>
  <sheetFormatPr defaultColWidth="8.76171875" defaultRowHeight="12.75"/>
  <cols>
    <col min="1" max="1" width="3.50390625" style="16" customWidth="1"/>
    <col min="2" max="2" width="4.44921875" style="1" customWidth="1"/>
    <col min="3" max="3" width="43.82421875" style="73" customWidth="1"/>
    <col min="4" max="4" width="7.68359375" style="1" customWidth="1"/>
    <col min="5" max="5" width="8.4921875" style="85" customWidth="1"/>
    <col min="6" max="6" width="8.22265625" style="85" customWidth="1"/>
    <col min="7" max="7" width="11.4609375" style="85" customWidth="1"/>
    <col min="8" max="254" width="8.76171875" style="1"/>
    <col min="255" max="255" width="5.12109375" style="1" customWidth="1"/>
    <col min="256" max="256" width="43.82421875" style="1" customWidth="1"/>
    <col min="257" max="257" width="7.68359375" style="1" customWidth="1"/>
    <col min="258" max="258" width="8.4921875" style="1" customWidth="1"/>
    <col min="259" max="259" width="8.22265625" style="1" customWidth="1"/>
    <col min="260" max="260" width="11.4609375" style="1" customWidth="1"/>
    <col min="261" max="262" width="0" style="1" hidden="1" customWidth="1"/>
    <col min="263" max="510" width="8.76171875" style="1"/>
    <col min="511" max="511" width="5.12109375" style="1" customWidth="1"/>
    <col min="512" max="512" width="43.82421875" style="1" customWidth="1"/>
    <col min="513" max="513" width="7.68359375" style="1" customWidth="1"/>
    <col min="514" max="514" width="8.4921875" style="1" customWidth="1"/>
    <col min="515" max="515" width="8.22265625" style="1" customWidth="1"/>
    <col min="516" max="516" width="11.4609375" style="1" customWidth="1"/>
    <col min="517" max="518" width="0" style="1" hidden="1" customWidth="1"/>
    <col min="519" max="766" width="8.76171875" style="1"/>
    <col min="767" max="767" width="5.12109375" style="1" customWidth="1"/>
    <col min="768" max="768" width="43.82421875" style="1" customWidth="1"/>
    <col min="769" max="769" width="7.68359375" style="1" customWidth="1"/>
    <col min="770" max="770" width="8.4921875" style="1" customWidth="1"/>
    <col min="771" max="771" width="8.22265625" style="1" customWidth="1"/>
    <col min="772" max="772" width="11.4609375" style="1" customWidth="1"/>
    <col min="773" max="774" width="0" style="1" hidden="1" customWidth="1"/>
    <col min="775" max="1022" width="8.76171875" style="1"/>
    <col min="1023" max="1023" width="5.12109375" style="1" customWidth="1"/>
    <col min="1024" max="1024" width="43.82421875" style="1" customWidth="1"/>
    <col min="1025" max="1025" width="7.68359375" style="1" customWidth="1"/>
    <col min="1026" max="1026" width="8.4921875" style="1" customWidth="1"/>
    <col min="1027" max="1027" width="8.22265625" style="1" customWidth="1"/>
    <col min="1028" max="1028" width="11.4609375" style="1" customWidth="1"/>
    <col min="1029" max="1030" width="0" style="1" hidden="1" customWidth="1"/>
    <col min="1031" max="1278" width="8.76171875" style="1"/>
    <col min="1279" max="1279" width="5.12109375" style="1" customWidth="1"/>
    <col min="1280" max="1280" width="43.82421875" style="1" customWidth="1"/>
    <col min="1281" max="1281" width="7.68359375" style="1" customWidth="1"/>
    <col min="1282" max="1282" width="8.4921875" style="1" customWidth="1"/>
    <col min="1283" max="1283" width="8.22265625" style="1" customWidth="1"/>
    <col min="1284" max="1284" width="11.4609375" style="1" customWidth="1"/>
    <col min="1285" max="1286" width="0" style="1" hidden="1" customWidth="1"/>
    <col min="1287" max="1534" width="8.76171875" style="1"/>
    <col min="1535" max="1535" width="5.12109375" style="1" customWidth="1"/>
    <col min="1536" max="1536" width="43.82421875" style="1" customWidth="1"/>
    <col min="1537" max="1537" width="7.68359375" style="1" customWidth="1"/>
    <col min="1538" max="1538" width="8.4921875" style="1" customWidth="1"/>
    <col min="1539" max="1539" width="8.22265625" style="1" customWidth="1"/>
    <col min="1540" max="1540" width="11.4609375" style="1" customWidth="1"/>
    <col min="1541" max="1542" width="0" style="1" hidden="1" customWidth="1"/>
    <col min="1543" max="1790" width="8.76171875" style="1"/>
    <col min="1791" max="1791" width="5.12109375" style="1" customWidth="1"/>
    <col min="1792" max="1792" width="43.82421875" style="1" customWidth="1"/>
    <col min="1793" max="1793" width="7.68359375" style="1" customWidth="1"/>
    <col min="1794" max="1794" width="8.4921875" style="1" customWidth="1"/>
    <col min="1795" max="1795" width="8.22265625" style="1" customWidth="1"/>
    <col min="1796" max="1796" width="11.4609375" style="1" customWidth="1"/>
    <col min="1797" max="1798" width="0" style="1" hidden="1" customWidth="1"/>
    <col min="1799" max="2046" width="8.76171875" style="1"/>
    <col min="2047" max="2047" width="5.12109375" style="1" customWidth="1"/>
    <col min="2048" max="2048" width="43.82421875" style="1" customWidth="1"/>
    <col min="2049" max="2049" width="7.68359375" style="1" customWidth="1"/>
    <col min="2050" max="2050" width="8.4921875" style="1" customWidth="1"/>
    <col min="2051" max="2051" width="8.22265625" style="1" customWidth="1"/>
    <col min="2052" max="2052" width="11.4609375" style="1" customWidth="1"/>
    <col min="2053" max="2054" width="0" style="1" hidden="1" customWidth="1"/>
    <col min="2055" max="2302" width="8.76171875" style="1"/>
    <col min="2303" max="2303" width="5.12109375" style="1" customWidth="1"/>
    <col min="2304" max="2304" width="43.82421875" style="1" customWidth="1"/>
    <col min="2305" max="2305" width="7.68359375" style="1" customWidth="1"/>
    <col min="2306" max="2306" width="8.4921875" style="1" customWidth="1"/>
    <col min="2307" max="2307" width="8.22265625" style="1" customWidth="1"/>
    <col min="2308" max="2308" width="11.4609375" style="1" customWidth="1"/>
    <col min="2309" max="2310" width="0" style="1" hidden="1" customWidth="1"/>
    <col min="2311" max="2558" width="8.76171875" style="1"/>
    <col min="2559" max="2559" width="5.12109375" style="1" customWidth="1"/>
    <col min="2560" max="2560" width="43.82421875" style="1" customWidth="1"/>
    <col min="2561" max="2561" width="7.68359375" style="1" customWidth="1"/>
    <col min="2562" max="2562" width="8.4921875" style="1" customWidth="1"/>
    <col min="2563" max="2563" width="8.22265625" style="1" customWidth="1"/>
    <col min="2564" max="2564" width="11.4609375" style="1" customWidth="1"/>
    <col min="2565" max="2566" width="0" style="1" hidden="1" customWidth="1"/>
    <col min="2567" max="2814" width="8.76171875" style="1"/>
    <col min="2815" max="2815" width="5.12109375" style="1" customWidth="1"/>
    <col min="2816" max="2816" width="43.82421875" style="1" customWidth="1"/>
    <col min="2817" max="2817" width="7.68359375" style="1" customWidth="1"/>
    <col min="2818" max="2818" width="8.4921875" style="1" customWidth="1"/>
    <col min="2819" max="2819" width="8.22265625" style="1" customWidth="1"/>
    <col min="2820" max="2820" width="11.4609375" style="1" customWidth="1"/>
    <col min="2821" max="2822" width="0" style="1" hidden="1" customWidth="1"/>
    <col min="2823" max="3070" width="8.76171875" style="1"/>
    <col min="3071" max="3071" width="5.12109375" style="1" customWidth="1"/>
    <col min="3072" max="3072" width="43.82421875" style="1" customWidth="1"/>
    <col min="3073" max="3073" width="7.68359375" style="1" customWidth="1"/>
    <col min="3074" max="3074" width="8.4921875" style="1" customWidth="1"/>
    <col min="3075" max="3075" width="8.22265625" style="1" customWidth="1"/>
    <col min="3076" max="3076" width="11.4609375" style="1" customWidth="1"/>
    <col min="3077" max="3078" width="0" style="1" hidden="1" customWidth="1"/>
    <col min="3079" max="3326" width="8.76171875" style="1"/>
    <col min="3327" max="3327" width="5.12109375" style="1" customWidth="1"/>
    <col min="3328" max="3328" width="43.82421875" style="1" customWidth="1"/>
    <col min="3329" max="3329" width="7.68359375" style="1" customWidth="1"/>
    <col min="3330" max="3330" width="8.4921875" style="1" customWidth="1"/>
    <col min="3331" max="3331" width="8.22265625" style="1" customWidth="1"/>
    <col min="3332" max="3332" width="11.4609375" style="1" customWidth="1"/>
    <col min="3333" max="3334" width="0" style="1" hidden="1" customWidth="1"/>
    <col min="3335" max="3582" width="8.76171875" style="1"/>
    <col min="3583" max="3583" width="5.12109375" style="1" customWidth="1"/>
    <col min="3584" max="3584" width="43.82421875" style="1" customWidth="1"/>
    <col min="3585" max="3585" width="7.68359375" style="1" customWidth="1"/>
    <col min="3586" max="3586" width="8.4921875" style="1" customWidth="1"/>
    <col min="3587" max="3587" width="8.22265625" style="1" customWidth="1"/>
    <col min="3588" max="3588" width="11.4609375" style="1" customWidth="1"/>
    <col min="3589" max="3590" width="0" style="1" hidden="1" customWidth="1"/>
    <col min="3591" max="3838" width="8.76171875" style="1"/>
    <col min="3839" max="3839" width="5.12109375" style="1" customWidth="1"/>
    <col min="3840" max="3840" width="43.82421875" style="1" customWidth="1"/>
    <col min="3841" max="3841" width="7.68359375" style="1" customWidth="1"/>
    <col min="3842" max="3842" width="8.4921875" style="1" customWidth="1"/>
    <col min="3843" max="3843" width="8.22265625" style="1" customWidth="1"/>
    <col min="3844" max="3844" width="11.4609375" style="1" customWidth="1"/>
    <col min="3845" max="3846" width="0" style="1" hidden="1" customWidth="1"/>
    <col min="3847" max="4094" width="8.76171875" style="1"/>
    <col min="4095" max="4095" width="5.12109375" style="1" customWidth="1"/>
    <col min="4096" max="4096" width="43.82421875" style="1" customWidth="1"/>
    <col min="4097" max="4097" width="7.68359375" style="1" customWidth="1"/>
    <col min="4098" max="4098" width="8.4921875" style="1" customWidth="1"/>
    <col min="4099" max="4099" width="8.22265625" style="1" customWidth="1"/>
    <col min="4100" max="4100" width="11.4609375" style="1" customWidth="1"/>
    <col min="4101" max="4102" width="0" style="1" hidden="1" customWidth="1"/>
    <col min="4103" max="4350" width="8.76171875" style="1"/>
    <col min="4351" max="4351" width="5.12109375" style="1" customWidth="1"/>
    <col min="4352" max="4352" width="43.82421875" style="1" customWidth="1"/>
    <col min="4353" max="4353" width="7.68359375" style="1" customWidth="1"/>
    <col min="4354" max="4354" width="8.4921875" style="1" customWidth="1"/>
    <col min="4355" max="4355" width="8.22265625" style="1" customWidth="1"/>
    <col min="4356" max="4356" width="11.4609375" style="1" customWidth="1"/>
    <col min="4357" max="4358" width="0" style="1" hidden="1" customWidth="1"/>
    <col min="4359" max="4606" width="8.76171875" style="1"/>
    <col min="4607" max="4607" width="5.12109375" style="1" customWidth="1"/>
    <col min="4608" max="4608" width="43.82421875" style="1" customWidth="1"/>
    <col min="4609" max="4609" width="7.68359375" style="1" customWidth="1"/>
    <col min="4610" max="4610" width="8.4921875" style="1" customWidth="1"/>
    <col min="4611" max="4611" width="8.22265625" style="1" customWidth="1"/>
    <col min="4612" max="4612" width="11.4609375" style="1" customWidth="1"/>
    <col min="4613" max="4614" width="0" style="1" hidden="1" customWidth="1"/>
    <col min="4615" max="4862" width="8.76171875" style="1"/>
    <col min="4863" max="4863" width="5.12109375" style="1" customWidth="1"/>
    <col min="4864" max="4864" width="43.82421875" style="1" customWidth="1"/>
    <col min="4865" max="4865" width="7.68359375" style="1" customWidth="1"/>
    <col min="4866" max="4866" width="8.4921875" style="1" customWidth="1"/>
    <col min="4867" max="4867" width="8.22265625" style="1" customWidth="1"/>
    <col min="4868" max="4868" width="11.4609375" style="1" customWidth="1"/>
    <col min="4869" max="4870" width="0" style="1" hidden="1" customWidth="1"/>
    <col min="4871" max="5118" width="8.76171875" style="1"/>
    <col min="5119" max="5119" width="5.12109375" style="1" customWidth="1"/>
    <col min="5120" max="5120" width="43.82421875" style="1" customWidth="1"/>
    <col min="5121" max="5121" width="7.68359375" style="1" customWidth="1"/>
    <col min="5122" max="5122" width="8.4921875" style="1" customWidth="1"/>
    <col min="5123" max="5123" width="8.22265625" style="1" customWidth="1"/>
    <col min="5124" max="5124" width="11.4609375" style="1" customWidth="1"/>
    <col min="5125" max="5126" width="0" style="1" hidden="1" customWidth="1"/>
    <col min="5127" max="5374" width="8.76171875" style="1"/>
    <col min="5375" max="5375" width="5.12109375" style="1" customWidth="1"/>
    <col min="5376" max="5376" width="43.82421875" style="1" customWidth="1"/>
    <col min="5377" max="5377" width="7.68359375" style="1" customWidth="1"/>
    <col min="5378" max="5378" width="8.4921875" style="1" customWidth="1"/>
    <col min="5379" max="5379" width="8.22265625" style="1" customWidth="1"/>
    <col min="5380" max="5380" width="11.4609375" style="1" customWidth="1"/>
    <col min="5381" max="5382" width="0" style="1" hidden="1" customWidth="1"/>
    <col min="5383" max="5630" width="8.76171875" style="1"/>
    <col min="5631" max="5631" width="5.12109375" style="1" customWidth="1"/>
    <col min="5632" max="5632" width="43.82421875" style="1" customWidth="1"/>
    <col min="5633" max="5633" width="7.68359375" style="1" customWidth="1"/>
    <col min="5634" max="5634" width="8.4921875" style="1" customWidth="1"/>
    <col min="5635" max="5635" width="8.22265625" style="1" customWidth="1"/>
    <col min="5636" max="5636" width="11.4609375" style="1" customWidth="1"/>
    <col min="5637" max="5638" width="0" style="1" hidden="1" customWidth="1"/>
    <col min="5639" max="5886" width="8.76171875" style="1"/>
    <col min="5887" max="5887" width="5.12109375" style="1" customWidth="1"/>
    <col min="5888" max="5888" width="43.82421875" style="1" customWidth="1"/>
    <col min="5889" max="5889" width="7.68359375" style="1" customWidth="1"/>
    <col min="5890" max="5890" width="8.4921875" style="1" customWidth="1"/>
    <col min="5891" max="5891" width="8.22265625" style="1" customWidth="1"/>
    <col min="5892" max="5892" width="11.4609375" style="1" customWidth="1"/>
    <col min="5893" max="5894" width="0" style="1" hidden="1" customWidth="1"/>
    <col min="5895" max="6142" width="8.76171875" style="1"/>
    <col min="6143" max="6143" width="5.12109375" style="1" customWidth="1"/>
    <col min="6144" max="6144" width="43.82421875" style="1" customWidth="1"/>
    <col min="6145" max="6145" width="7.68359375" style="1" customWidth="1"/>
    <col min="6146" max="6146" width="8.4921875" style="1" customWidth="1"/>
    <col min="6147" max="6147" width="8.22265625" style="1" customWidth="1"/>
    <col min="6148" max="6148" width="11.4609375" style="1" customWidth="1"/>
    <col min="6149" max="6150" width="0" style="1" hidden="1" customWidth="1"/>
    <col min="6151" max="6398" width="8.76171875" style="1"/>
    <col min="6399" max="6399" width="5.12109375" style="1" customWidth="1"/>
    <col min="6400" max="6400" width="43.82421875" style="1" customWidth="1"/>
    <col min="6401" max="6401" width="7.68359375" style="1" customWidth="1"/>
    <col min="6402" max="6402" width="8.4921875" style="1" customWidth="1"/>
    <col min="6403" max="6403" width="8.22265625" style="1" customWidth="1"/>
    <col min="6404" max="6404" width="11.4609375" style="1" customWidth="1"/>
    <col min="6405" max="6406" width="0" style="1" hidden="1" customWidth="1"/>
    <col min="6407" max="6654" width="8.76171875" style="1"/>
    <col min="6655" max="6655" width="5.12109375" style="1" customWidth="1"/>
    <col min="6656" max="6656" width="43.82421875" style="1" customWidth="1"/>
    <col min="6657" max="6657" width="7.68359375" style="1" customWidth="1"/>
    <col min="6658" max="6658" width="8.4921875" style="1" customWidth="1"/>
    <col min="6659" max="6659" width="8.22265625" style="1" customWidth="1"/>
    <col min="6660" max="6660" width="11.4609375" style="1" customWidth="1"/>
    <col min="6661" max="6662" width="0" style="1" hidden="1" customWidth="1"/>
    <col min="6663" max="6910" width="8.76171875" style="1"/>
    <col min="6911" max="6911" width="5.12109375" style="1" customWidth="1"/>
    <col min="6912" max="6912" width="43.82421875" style="1" customWidth="1"/>
    <col min="6913" max="6913" width="7.68359375" style="1" customWidth="1"/>
    <col min="6914" max="6914" width="8.4921875" style="1" customWidth="1"/>
    <col min="6915" max="6915" width="8.22265625" style="1" customWidth="1"/>
    <col min="6916" max="6916" width="11.4609375" style="1" customWidth="1"/>
    <col min="6917" max="6918" width="0" style="1" hidden="1" customWidth="1"/>
    <col min="6919" max="7166" width="8.76171875" style="1"/>
    <col min="7167" max="7167" width="5.12109375" style="1" customWidth="1"/>
    <col min="7168" max="7168" width="43.82421875" style="1" customWidth="1"/>
    <col min="7169" max="7169" width="7.68359375" style="1" customWidth="1"/>
    <col min="7170" max="7170" width="8.4921875" style="1" customWidth="1"/>
    <col min="7171" max="7171" width="8.22265625" style="1" customWidth="1"/>
    <col min="7172" max="7172" width="11.4609375" style="1" customWidth="1"/>
    <col min="7173" max="7174" width="0" style="1" hidden="1" customWidth="1"/>
    <col min="7175" max="7422" width="8.76171875" style="1"/>
    <col min="7423" max="7423" width="5.12109375" style="1" customWidth="1"/>
    <col min="7424" max="7424" width="43.82421875" style="1" customWidth="1"/>
    <col min="7425" max="7425" width="7.68359375" style="1" customWidth="1"/>
    <col min="7426" max="7426" width="8.4921875" style="1" customWidth="1"/>
    <col min="7427" max="7427" width="8.22265625" style="1" customWidth="1"/>
    <col min="7428" max="7428" width="11.4609375" style="1" customWidth="1"/>
    <col min="7429" max="7430" width="0" style="1" hidden="1" customWidth="1"/>
    <col min="7431" max="7678" width="8.76171875" style="1"/>
    <col min="7679" max="7679" width="5.12109375" style="1" customWidth="1"/>
    <col min="7680" max="7680" width="43.82421875" style="1" customWidth="1"/>
    <col min="7681" max="7681" width="7.68359375" style="1" customWidth="1"/>
    <col min="7682" max="7682" width="8.4921875" style="1" customWidth="1"/>
    <col min="7683" max="7683" width="8.22265625" style="1" customWidth="1"/>
    <col min="7684" max="7684" width="11.4609375" style="1" customWidth="1"/>
    <col min="7685" max="7686" width="0" style="1" hidden="1" customWidth="1"/>
    <col min="7687" max="7934" width="8.76171875" style="1"/>
    <col min="7935" max="7935" width="5.12109375" style="1" customWidth="1"/>
    <col min="7936" max="7936" width="43.82421875" style="1" customWidth="1"/>
    <col min="7937" max="7937" width="7.68359375" style="1" customWidth="1"/>
    <col min="7938" max="7938" width="8.4921875" style="1" customWidth="1"/>
    <col min="7939" max="7939" width="8.22265625" style="1" customWidth="1"/>
    <col min="7940" max="7940" width="11.4609375" style="1" customWidth="1"/>
    <col min="7941" max="7942" width="0" style="1" hidden="1" customWidth="1"/>
    <col min="7943" max="8190" width="8.76171875" style="1"/>
    <col min="8191" max="8191" width="5.12109375" style="1" customWidth="1"/>
    <col min="8192" max="8192" width="43.82421875" style="1" customWidth="1"/>
    <col min="8193" max="8193" width="7.68359375" style="1" customWidth="1"/>
    <col min="8194" max="8194" width="8.4921875" style="1" customWidth="1"/>
    <col min="8195" max="8195" width="8.22265625" style="1" customWidth="1"/>
    <col min="8196" max="8196" width="11.4609375" style="1" customWidth="1"/>
    <col min="8197" max="8198" width="0" style="1" hidden="1" customWidth="1"/>
    <col min="8199" max="8446" width="8.76171875" style="1"/>
    <col min="8447" max="8447" width="5.12109375" style="1" customWidth="1"/>
    <col min="8448" max="8448" width="43.82421875" style="1" customWidth="1"/>
    <col min="8449" max="8449" width="7.68359375" style="1" customWidth="1"/>
    <col min="8450" max="8450" width="8.4921875" style="1" customWidth="1"/>
    <col min="8451" max="8451" width="8.22265625" style="1" customWidth="1"/>
    <col min="8452" max="8452" width="11.4609375" style="1" customWidth="1"/>
    <col min="8453" max="8454" width="0" style="1" hidden="1" customWidth="1"/>
    <col min="8455" max="8702" width="8.76171875" style="1"/>
    <col min="8703" max="8703" width="5.12109375" style="1" customWidth="1"/>
    <col min="8704" max="8704" width="43.82421875" style="1" customWidth="1"/>
    <col min="8705" max="8705" width="7.68359375" style="1" customWidth="1"/>
    <col min="8706" max="8706" width="8.4921875" style="1" customWidth="1"/>
    <col min="8707" max="8707" width="8.22265625" style="1" customWidth="1"/>
    <col min="8708" max="8708" width="11.4609375" style="1" customWidth="1"/>
    <col min="8709" max="8710" width="0" style="1" hidden="1" customWidth="1"/>
    <col min="8711" max="8958" width="8.76171875" style="1"/>
    <col min="8959" max="8959" width="5.12109375" style="1" customWidth="1"/>
    <col min="8960" max="8960" width="43.82421875" style="1" customWidth="1"/>
    <col min="8961" max="8961" width="7.68359375" style="1" customWidth="1"/>
    <col min="8962" max="8962" width="8.4921875" style="1" customWidth="1"/>
    <col min="8963" max="8963" width="8.22265625" style="1" customWidth="1"/>
    <col min="8964" max="8964" width="11.4609375" style="1" customWidth="1"/>
    <col min="8965" max="8966" width="0" style="1" hidden="1" customWidth="1"/>
    <col min="8967" max="9214" width="8.76171875" style="1"/>
    <col min="9215" max="9215" width="5.12109375" style="1" customWidth="1"/>
    <col min="9216" max="9216" width="43.82421875" style="1" customWidth="1"/>
    <col min="9217" max="9217" width="7.68359375" style="1" customWidth="1"/>
    <col min="9218" max="9218" width="8.4921875" style="1" customWidth="1"/>
    <col min="9219" max="9219" width="8.22265625" style="1" customWidth="1"/>
    <col min="9220" max="9220" width="11.4609375" style="1" customWidth="1"/>
    <col min="9221" max="9222" width="0" style="1" hidden="1" customWidth="1"/>
    <col min="9223" max="9470" width="8.76171875" style="1"/>
    <col min="9471" max="9471" width="5.12109375" style="1" customWidth="1"/>
    <col min="9472" max="9472" width="43.82421875" style="1" customWidth="1"/>
    <col min="9473" max="9473" width="7.68359375" style="1" customWidth="1"/>
    <col min="9474" max="9474" width="8.4921875" style="1" customWidth="1"/>
    <col min="9475" max="9475" width="8.22265625" style="1" customWidth="1"/>
    <col min="9476" max="9476" width="11.4609375" style="1" customWidth="1"/>
    <col min="9477" max="9478" width="0" style="1" hidden="1" customWidth="1"/>
    <col min="9479" max="9726" width="8.76171875" style="1"/>
    <col min="9727" max="9727" width="5.12109375" style="1" customWidth="1"/>
    <col min="9728" max="9728" width="43.82421875" style="1" customWidth="1"/>
    <col min="9729" max="9729" width="7.68359375" style="1" customWidth="1"/>
    <col min="9730" max="9730" width="8.4921875" style="1" customWidth="1"/>
    <col min="9731" max="9731" width="8.22265625" style="1" customWidth="1"/>
    <col min="9732" max="9732" width="11.4609375" style="1" customWidth="1"/>
    <col min="9733" max="9734" width="0" style="1" hidden="1" customWidth="1"/>
    <col min="9735" max="9982" width="8.76171875" style="1"/>
    <col min="9983" max="9983" width="5.12109375" style="1" customWidth="1"/>
    <col min="9984" max="9984" width="43.82421875" style="1" customWidth="1"/>
    <col min="9985" max="9985" width="7.68359375" style="1" customWidth="1"/>
    <col min="9986" max="9986" width="8.4921875" style="1" customWidth="1"/>
    <col min="9987" max="9987" width="8.22265625" style="1" customWidth="1"/>
    <col min="9988" max="9988" width="11.4609375" style="1" customWidth="1"/>
    <col min="9989" max="9990" width="0" style="1" hidden="1" customWidth="1"/>
    <col min="9991" max="10238" width="8.76171875" style="1"/>
    <col min="10239" max="10239" width="5.12109375" style="1" customWidth="1"/>
    <col min="10240" max="10240" width="43.82421875" style="1" customWidth="1"/>
    <col min="10241" max="10241" width="7.68359375" style="1" customWidth="1"/>
    <col min="10242" max="10242" width="8.4921875" style="1" customWidth="1"/>
    <col min="10243" max="10243" width="8.22265625" style="1" customWidth="1"/>
    <col min="10244" max="10244" width="11.4609375" style="1" customWidth="1"/>
    <col min="10245" max="10246" width="0" style="1" hidden="1" customWidth="1"/>
    <col min="10247" max="10494" width="8.76171875" style="1"/>
    <col min="10495" max="10495" width="5.12109375" style="1" customWidth="1"/>
    <col min="10496" max="10496" width="43.82421875" style="1" customWidth="1"/>
    <col min="10497" max="10497" width="7.68359375" style="1" customWidth="1"/>
    <col min="10498" max="10498" width="8.4921875" style="1" customWidth="1"/>
    <col min="10499" max="10499" width="8.22265625" style="1" customWidth="1"/>
    <col min="10500" max="10500" width="11.4609375" style="1" customWidth="1"/>
    <col min="10501" max="10502" width="0" style="1" hidden="1" customWidth="1"/>
    <col min="10503" max="10750" width="8.76171875" style="1"/>
    <col min="10751" max="10751" width="5.12109375" style="1" customWidth="1"/>
    <col min="10752" max="10752" width="43.82421875" style="1" customWidth="1"/>
    <col min="10753" max="10753" width="7.68359375" style="1" customWidth="1"/>
    <col min="10754" max="10754" width="8.4921875" style="1" customWidth="1"/>
    <col min="10755" max="10755" width="8.22265625" style="1" customWidth="1"/>
    <col min="10756" max="10756" width="11.4609375" style="1" customWidth="1"/>
    <col min="10757" max="10758" width="0" style="1" hidden="1" customWidth="1"/>
    <col min="10759" max="11006" width="8.76171875" style="1"/>
    <col min="11007" max="11007" width="5.12109375" style="1" customWidth="1"/>
    <col min="11008" max="11008" width="43.82421875" style="1" customWidth="1"/>
    <col min="11009" max="11009" width="7.68359375" style="1" customWidth="1"/>
    <col min="11010" max="11010" width="8.4921875" style="1" customWidth="1"/>
    <col min="11011" max="11011" width="8.22265625" style="1" customWidth="1"/>
    <col min="11012" max="11012" width="11.4609375" style="1" customWidth="1"/>
    <col min="11013" max="11014" width="0" style="1" hidden="1" customWidth="1"/>
    <col min="11015" max="11262" width="8.76171875" style="1"/>
    <col min="11263" max="11263" width="5.12109375" style="1" customWidth="1"/>
    <col min="11264" max="11264" width="43.82421875" style="1" customWidth="1"/>
    <col min="11265" max="11265" width="7.68359375" style="1" customWidth="1"/>
    <col min="11266" max="11266" width="8.4921875" style="1" customWidth="1"/>
    <col min="11267" max="11267" width="8.22265625" style="1" customWidth="1"/>
    <col min="11268" max="11268" width="11.4609375" style="1" customWidth="1"/>
    <col min="11269" max="11270" width="0" style="1" hidden="1" customWidth="1"/>
    <col min="11271" max="11518" width="8.76171875" style="1"/>
    <col min="11519" max="11519" width="5.12109375" style="1" customWidth="1"/>
    <col min="11520" max="11520" width="43.82421875" style="1" customWidth="1"/>
    <col min="11521" max="11521" width="7.68359375" style="1" customWidth="1"/>
    <col min="11522" max="11522" width="8.4921875" style="1" customWidth="1"/>
    <col min="11523" max="11523" width="8.22265625" style="1" customWidth="1"/>
    <col min="11524" max="11524" width="11.4609375" style="1" customWidth="1"/>
    <col min="11525" max="11526" width="0" style="1" hidden="1" customWidth="1"/>
    <col min="11527" max="11774" width="8.76171875" style="1"/>
    <col min="11775" max="11775" width="5.12109375" style="1" customWidth="1"/>
    <col min="11776" max="11776" width="43.82421875" style="1" customWidth="1"/>
    <col min="11777" max="11777" width="7.68359375" style="1" customWidth="1"/>
    <col min="11778" max="11778" width="8.4921875" style="1" customWidth="1"/>
    <col min="11779" max="11779" width="8.22265625" style="1" customWidth="1"/>
    <col min="11780" max="11780" width="11.4609375" style="1" customWidth="1"/>
    <col min="11781" max="11782" width="0" style="1" hidden="1" customWidth="1"/>
    <col min="11783" max="12030" width="8.76171875" style="1"/>
    <col min="12031" max="12031" width="5.12109375" style="1" customWidth="1"/>
    <col min="12032" max="12032" width="43.82421875" style="1" customWidth="1"/>
    <col min="12033" max="12033" width="7.68359375" style="1" customWidth="1"/>
    <col min="12034" max="12034" width="8.4921875" style="1" customWidth="1"/>
    <col min="12035" max="12035" width="8.22265625" style="1" customWidth="1"/>
    <col min="12036" max="12036" width="11.4609375" style="1" customWidth="1"/>
    <col min="12037" max="12038" width="0" style="1" hidden="1" customWidth="1"/>
    <col min="12039" max="12286" width="8.76171875" style="1"/>
    <col min="12287" max="12287" width="5.12109375" style="1" customWidth="1"/>
    <col min="12288" max="12288" width="43.82421875" style="1" customWidth="1"/>
    <col min="12289" max="12289" width="7.68359375" style="1" customWidth="1"/>
    <col min="12290" max="12290" width="8.4921875" style="1" customWidth="1"/>
    <col min="12291" max="12291" width="8.22265625" style="1" customWidth="1"/>
    <col min="12292" max="12292" width="11.4609375" style="1" customWidth="1"/>
    <col min="12293" max="12294" width="0" style="1" hidden="1" customWidth="1"/>
    <col min="12295" max="12542" width="8.76171875" style="1"/>
    <col min="12543" max="12543" width="5.12109375" style="1" customWidth="1"/>
    <col min="12544" max="12544" width="43.82421875" style="1" customWidth="1"/>
    <col min="12545" max="12545" width="7.68359375" style="1" customWidth="1"/>
    <col min="12546" max="12546" width="8.4921875" style="1" customWidth="1"/>
    <col min="12547" max="12547" width="8.22265625" style="1" customWidth="1"/>
    <col min="12548" max="12548" width="11.4609375" style="1" customWidth="1"/>
    <col min="12549" max="12550" width="0" style="1" hidden="1" customWidth="1"/>
    <col min="12551" max="12798" width="8.76171875" style="1"/>
    <col min="12799" max="12799" width="5.12109375" style="1" customWidth="1"/>
    <col min="12800" max="12800" width="43.82421875" style="1" customWidth="1"/>
    <col min="12801" max="12801" width="7.68359375" style="1" customWidth="1"/>
    <col min="12802" max="12802" width="8.4921875" style="1" customWidth="1"/>
    <col min="12803" max="12803" width="8.22265625" style="1" customWidth="1"/>
    <col min="12804" max="12804" width="11.4609375" style="1" customWidth="1"/>
    <col min="12805" max="12806" width="0" style="1" hidden="1" customWidth="1"/>
    <col min="12807" max="13054" width="8.76171875" style="1"/>
    <col min="13055" max="13055" width="5.12109375" style="1" customWidth="1"/>
    <col min="13056" max="13056" width="43.82421875" style="1" customWidth="1"/>
    <col min="13057" max="13057" width="7.68359375" style="1" customWidth="1"/>
    <col min="13058" max="13058" width="8.4921875" style="1" customWidth="1"/>
    <col min="13059" max="13059" width="8.22265625" style="1" customWidth="1"/>
    <col min="13060" max="13060" width="11.4609375" style="1" customWidth="1"/>
    <col min="13061" max="13062" width="0" style="1" hidden="1" customWidth="1"/>
    <col min="13063" max="13310" width="8.76171875" style="1"/>
    <col min="13311" max="13311" width="5.12109375" style="1" customWidth="1"/>
    <col min="13312" max="13312" width="43.82421875" style="1" customWidth="1"/>
    <col min="13313" max="13313" width="7.68359375" style="1" customWidth="1"/>
    <col min="13314" max="13314" width="8.4921875" style="1" customWidth="1"/>
    <col min="13315" max="13315" width="8.22265625" style="1" customWidth="1"/>
    <col min="13316" max="13316" width="11.4609375" style="1" customWidth="1"/>
    <col min="13317" max="13318" width="0" style="1" hidden="1" customWidth="1"/>
    <col min="13319" max="13566" width="8.76171875" style="1"/>
    <col min="13567" max="13567" width="5.12109375" style="1" customWidth="1"/>
    <col min="13568" max="13568" width="43.82421875" style="1" customWidth="1"/>
    <col min="13569" max="13569" width="7.68359375" style="1" customWidth="1"/>
    <col min="13570" max="13570" width="8.4921875" style="1" customWidth="1"/>
    <col min="13571" max="13571" width="8.22265625" style="1" customWidth="1"/>
    <col min="13572" max="13572" width="11.4609375" style="1" customWidth="1"/>
    <col min="13573" max="13574" width="0" style="1" hidden="1" customWidth="1"/>
    <col min="13575" max="13822" width="8.76171875" style="1"/>
    <col min="13823" max="13823" width="5.12109375" style="1" customWidth="1"/>
    <col min="13824" max="13824" width="43.82421875" style="1" customWidth="1"/>
    <col min="13825" max="13825" width="7.68359375" style="1" customWidth="1"/>
    <col min="13826" max="13826" width="8.4921875" style="1" customWidth="1"/>
    <col min="13827" max="13827" width="8.22265625" style="1" customWidth="1"/>
    <col min="13828" max="13828" width="11.4609375" style="1" customWidth="1"/>
    <col min="13829" max="13830" width="0" style="1" hidden="1" customWidth="1"/>
    <col min="13831" max="14078" width="8.76171875" style="1"/>
    <col min="14079" max="14079" width="5.12109375" style="1" customWidth="1"/>
    <col min="14080" max="14080" width="43.82421875" style="1" customWidth="1"/>
    <col min="14081" max="14081" width="7.68359375" style="1" customWidth="1"/>
    <col min="14082" max="14082" width="8.4921875" style="1" customWidth="1"/>
    <col min="14083" max="14083" width="8.22265625" style="1" customWidth="1"/>
    <col min="14084" max="14084" width="11.4609375" style="1" customWidth="1"/>
    <col min="14085" max="14086" width="0" style="1" hidden="1" customWidth="1"/>
    <col min="14087" max="14334" width="8.76171875" style="1"/>
    <col min="14335" max="14335" width="5.12109375" style="1" customWidth="1"/>
    <col min="14336" max="14336" width="43.82421875" style="1" customWidth="1"/>
    <col min="14337" max="14337" width="7.68359375" style="1" customWidth="1"/>
    <col min="14338" max="14338" width="8.4921875" style="1" customWidth="1"/>
    <col min="14339" max="14339" width="8.22265625" style="1" customWidth="1"/>
    <col min="14340" max="14340" width="11.4609375" style="1" customWidth="1"/>
    <col min="14341" max="14342" width="0" style="1" hidden="1" customWidth="1"/>
    <col min="14343" max="14590" width="8.76171875" style="1"/>
    <col min="14591" max="14591" width="5.12109375" style="1" customWidth="1"/>
    <col min="14592" max="14592" width="43.82421875" style="1" customWidth="1"/>
    <col min="14593" max="14593" width="7.68359375" style="1" customWidth="1"/>
    <col min="14594" max="14594" width="8.4921875" style="1" customWidth="1"/>
    <col min="14595" max="14595" width="8.22265625" style="1" customWidth="1"/>
    <col min="14596" max="14596" width="11.4609375" style="1" customWidth="1"/>
    <col min="14597" max="14598" width="0" style="1" hidden="1" customWidth="1"/>
    <col min="14599" max="14846" width="8.76171875" style="1"/>
    <col min="14847" max="14847" width="5.12109375" style="1" customWidth="1"/>
    <col min="14848" max="14848" width="43.82421875" style="1" customWidth="1"/>
    <col min="14849" max="14849" width="7.68359375" style="1" customWidth="1"/>
    <col min="14850" max="14850" width="8.4921875" style="1" customWidth="1"/>
    <col min="14851" max="14851" width="8.22265625" style="1" customWidth="1"/>
    <col min="14852" max="14852" width="11.4609375" style="1" customWidth="1"/>
    <col min="14853" max="14854" width="0" style="1" hidden="1" customWidth="1"/>
    <col min="14855" max="15102" width="8.76171875" style="1"/>
    <col min="15103" max="15103" width="5.12109375" style="1" customWidth="1"/>
    <col min="15104" max="15104" width="43.82421875" style="1" customWidth="1"/>
    <col min="15105" max="15105" width="7.68359375" style="1" customWidth="1"/>
    <col min="15106" max="15106" width="8.4921875" style="1" customWidth="1"/>
    <col min="15107" max="15107" width="8.22265625" style="1" customWidth="1"/>
    <col min="15108" max="15108" width="11.4609375" style="1" customWidth="1"/>
    <col min="15109" max="15110" width="0" style="1" hidden="1" customWidth="1"/>
    <col min="15111" max="15358" width="8.76171875" style="1"/>
    <col min="15359" max="15359" width="5.12109375" style="1" customWidth="1"/>
    <col min="15360" max="15360" width="43.82421875" style="1" customWidth="1"/>
    <col min="15361" max="15361" width="7.68359375" style="1" customWidth="1"/>
    <col min="15362" max="15362" width="8.4921875" style="1" customWidth="1"/>
    <col min="15363" max="15363" width="8.22265625" style="1" customWidth="1"/>
    <col min="15364" max="15364" width="11.4609375" style="1" customWidth="1"/>
    <col min="15365" max="15366" width="0" style="1" hidden="1" customWidth="1"/>
    <col min="15367" max="15614" width="8.76171875" style="1"/>
    <col min="15615" max="15615" width="5.12109375" style="1" customWidth="1"/>
    <col min="15616" max="15616" width="43.82421875" style="1" customWidth="1"/>
    <col min="15617" max="15617" width="7.68359375" style="1" customWidth="1"/>
    <col min="15618" max="15618" width="8.4921875" style="1" customWidth="1"/>
    <col min="15619" max="15619" width="8.22265625" style="1" customWidth="1"/>
    <col min="15620" max="15620" width="11.4609375" style="1" customWidth="1"/>
    <col min="15621" max="15622" width="0" style="1" hidden="1" customWidth="1"/>
    <col min="15623" max="15870" width="8.76171875" style="1"/>
    <col min="15871" max="15871" width="5.12109375" style="1" customWidth="1"/>
    <col min="15872" max="15872" width="43.82421875" style="1" customWidth="1"/>
    <col min="15873" max="15873" width="7.68359375" style="1" customWidth="1"/>
    <col min="15874" max="15874" width="8.4921875" style="1" customWidth="1"/>
    <col min="15875" max="15875" width="8.22265625" style="1" customWidth="1"/>
    <col min="15876" max="15876" width="11.4609375" style="1" customWidth="1"/>
    <col min="15877" max="15878" width="0" style="1" hidden="1" customWidth="1"/>
    <col min="15879" max="16126" width="8.76171875" style="1"/>
    <col min="16127" max="16127" width="5.12109375" style="1" customWidth="1"/>
    <col min="16128" max="16128" width="43.82421875" style="1" customWidth="1"/>
    <col min="16129" max="16129" width="7.68359375" style="1" customWidth="1"/>
    <col min="16130" max="16130" width="8.4921875" style="1" customWidth="1"/>
    <col min="16131" max="16131" width="8.22265625" style="1" customWidth="1"/>
    <col min="16132" max="16132" width="11.4609375" style="1" customWidth="1"/>
    <col min="16133" max="16134" width="0" style="1" hidden="1" customWidth="1"/>
    <col min="16135" max="16384" width="8.76171875" style="1"/>
  </cols>
  <sheetData>
    <row r="1" spans="1:7">
      <c r="A1" s="129"/>
      <c r="B1" s="127"/>
      <c r="C1" s="183"/>
      <c r="D1" s="127"/>
      <c r="E1" s="117"/>
      <c r="F1" s="117"/>
      <c r="G1" s="117"/>
    </row>
    <row r="2" spans="1:7">
      <c r="A2" s="129"/>
      <c r="B2" s="127"/>
      <c r="C2" s="183"/>
      <c r="D2" s="127"/>
      <c r="E2" s="117"/>
      <c r="F2" s="117"/>
      <c r="G2" s="117"/>
    </row>
    <row r="3" spans="1:7" s="14" customFormat="1" ht="14.25">
      <c r="A3" s="186" t="s">
        <v>24</v>
      </c>
      <c r="B3" s="187"/>
      <c r="C3" s="188" t="s">
        <v>68</v>
      </c>
      <c r="D3" s="189"/>
      <c r="E3" s="190"/>
      <c r="F3" s="190"/>
      <c r="G3" s="190"/>
    </row>
    <row r="4" spans="1:7">
      <c r="A4" s="191"/>
      <c r="B4" s="192"/>
      <c r="C4" s="193"/>
      <c r="D4" s="192"/>
      <c r="E4" s="194"/>
      <c r="F4" s="194"/>
      <c r="G4" s="194"/>
    </row>
    <row r="5" spans="1:7">
      <c r="A5" s="191"/>
      <c r="B5" s="192"/>
      <c r="C5" s="193"/>
      <c r="D5" s="192"/>
      <c r="E5" s="194"/>
      <c r="F5" s="194"/>
      <c r="G5" s="194"/>
    </row>
    <row r="6" spans="1:7">
      <c r="A6" s="191"/>
      <c r="B6" s="195"/>
      <c r="C6" s="196" t="s">
        <v>8</v>
      </c>
      <c r="D6" s="197"/>
      <c r="E6" s="194"/>
      <c r="F6" s="194"/>
      <c r="G6" s="194"/>
    </row>
    <row r="7" spans="1:7" ht="53.25" customHeight="1">
      <c r="A7" s="191"/>
      <c r="B7" s="197"/>
      <c r="C7" s="229" t="s">
        <v>124</v>
      </c>
      <c r="D7" s="229"/>
      <c r="E7" s="229"/>
      <c r="F7" s="229"/>
      <c r="G7" s="229"/>
    </row>
    <row r="8" spans="1:7" ht="40.5" customHeight="1">
      <c r="A8" s="191"/>
      <c r="B8" s="198"/>
      <c r="C8" s="229" t="s">
        <v>94</v>
      </c>
      <c r="D8" s="229"/>
      <c r="E8" s="229"/>
      <c r="F8" s="229"/>
      <c r="G8" s="229"/>
    </row>
    <row r="9" spans="1:7" ht="189" customHeight="1">
      <c r="A9" s="191"/>
      <c r="B9" s="198"/>
      <c r="C9" s="229" t="s">
        <v>95</v>
      </c>
      <c r="D9" s="229"/>
      <c r="E9" s="229"/>
      <c r="F9" s="229"/>
      <c r="G9" s="229"/>
    </row>
    <row r="10" spans="1:7" ht="103.5" customHeight="1">
      <c r="A10" s="191"/>
      <c r="B10" s="198"/>
      <c r="C10" s="230" t="s">
        <v>125</v>
      </c>
      <c r="D10" s="229"/>
      <c r="E10" s="229"/>
      <c r="F10" s="229"/>
      <c r="G10" s="229"/>
    </row>
    <row r="11" spans="1:7" ht="51.75" customHeight="1">
      <c r="A11" s="191"/>
      <c r="B11" s="198"/>
      <c r="C11" s="229" t="s">
        <v>15</v>
      </c>
      <c r="D11" s="229"/>
      <c r="E11" s="229"/>
      <c r="F11" s="229"/>
      <c r="G11" s="229"/>
    </row>
    <row r="12" spans="1:7" ht="65.25" customHeight="1">
      <c r="A12" s="191"/>
      <c r="B12" s="198"/>
      <c r="C12" s="229" t="s">
        <v>16</v>
      </c>
      <c r="D12" s="229"/>
      <c r="E12" s="229"/>
      <c r="F12" s="229"/>
      <c r="G12" s="229"/>
    </row>
    <row r="13" spans="1:7" ht="27" customHeight="1">
      <c r="A13" s="191"/>
      <c r="B13" s="198"/>
      <c r="C13" s="229" t="s">
        <v>97</v>
      </c>
      <c r="D13" s="229"/>
      <c r="E13" s="229"/>
      <c r="F13" s="229"/>
      <c r="G13" s="229"/>
    </row>
    <row r="14" spans="1:7" ht="27.75" customHeight="1">
      <c r="A14" s="191"/>
      <c r="B14" s="198"/>
      <c r="C14" s="229" t="s">
        <v>26</v>
      </c>
      <c r="D14" s="229"/>
      <c r="E14" s="229"/>
      <c r="F14" s="229"/>
      <c r="G14" s="229"/>
    </row>
    <row r="15" spans="1:7" ht="41.25" customHeight="1">
      <c r="A15" s="199"/>
      <c r="B15" s="200"/>
      <c r="C15" s="229" t="s">
        <v>126</v>
      </c>
      <c r="D15" s="229"/>
      <c r="E15" s="229"/>
      <c r="F15" s="229"/>
      <c r="G15" s="229"/>
    </row>
    <row r="16" spans="1:7" s="69" customFormat="1" ht="14.25" customHeight="1">
      <c r="A16" s="103"/>
      <c r="B16" s="78"/>
      <c r="C16" s="102"/>
      <c r="D16" s="102"/>
      <c r="E16" s="94"/>
      <c r="F16" s="94"/>
      <c r="G16" s="94"/>
    </row>
    <row r="17" spans="1:7">
      <c r="A17" s="51"/>
      <c r="B17" s="9"/>
      <c r="C17" s="46"/>
      <c r="D17" s="46"/>
      <c r="E17" s="95"/>
      <c r="F17" s="95"/>
      <c r="G17" s="96"/>
    </row>
    <row r="18" spans="1:7" ht="26.45" customHeight="1">
      <c r="A18" s="51"/>
      <c r="B18" s="9"/>
      <c r="C18" s="56"/>
      <c r="D18" s="144" t="s">
        <v>14</v>
      </c>
      <c r="E18" s="145" t="s">
        <v>3</v>
      </c>
      <c r="F18" s="145" t="s">
        <v>1</v>
      </c>
      <c r="G18" s="146" t="s">
        <v>2</v>
      </c>
    </row>
    <row r="19" spans="1:7">
      <c r="A19" s="51"/>
      <c r="B19" s="9"/>
      <c r="C19" s="101"/>
      <c r="D19" s="147"/>
      <c r="E19" s="148"/>
      <c r="F19" s="148"/>
      <c r="G19" s="149"/>
    </row>
    <row r="20" spans="1:7" s="116" customFormat="1">
      <c r="A20" s="51"/>
      <c r="B20" s="9"/>
      <c r="C20" s="101" t="s">
        <v>52</v>
      </c>
      <c r="D20" s="147"/>
      <c r="E20" s="148"/>
      <c r="F20" s="148"/>
      <c r="G20" s="149"/>
    </row>
    <row r="21" spans="1:7" s="116" customFormat="1">
      <c r="A21" s="51"/>
      <c r="B21" s="9"/>
      <c r="C21" s="101"/>
      <c r="D21" s="147"/>
      <c r="E21" s="148"/>
      <c r="F21" s="148"/>
      <c r="G21" s="149"/>
    </row>
    <row r="22" spans="1:7" s="116" customFormat="1" ht="69.75">
      <c r="A22" s="135" t="s">
        <v>24</v>
      </c>
      <c r="B22" s="135">
        <v>1</v>
      </c>
      <c r="C22" s="212" t="s">
        <v>140</v>
      </c>
      <c r="D22" s="150" t="s">
        <v>41</v>
      </c>
      <c r="E22" s="151">
        <f>(12.6+21.53)*0.1</f>
        <v>3.4130000000000003</v>
      </c>
      <c r="F22" s="152"/>
      <c r="G22" s="134">
        <f>E22*F22</f>
        <v>0</v>
      </c>
    </row>
    <row r="23" spans="1:7" s="116" customFormat="1">
      <c r="A23" s="51"/>
      <c r="B23" s="16"/>
      <c r="C23" s="101"/>
      <c r="D23" s="147"/>
      <c r="E23" s="148"/>
      <c r="F23" s="148"/>
      <c r="G23" s="149"/>
    </row>
    <row r="24" spans="1:7" s="116" customFormat="1">
      <c r="A24" s="51"/>
      <c r="B24" s="9"/>
      <c r="C24" s="101"/>
      <c r="D24" s="147"/>
      <c r="E24" s="148"/>
      <c r="F24" s="148"/>
      <c r="G24" s="149"/>
    </row>
    <row r="25" spans="1:7" s="116" customFormat="1" ht="93">
      <c r="A25" s="135" t="s">
        <v>24</v>
      </c>
      <c r="B25" s="135">
        <v>2</v>
      </c>
      <c r="C25" s="119" t="s">
        <v>135</v>
      </c>
      <c r="D25" s="150" t="s">
        <v>41</v>
      </c>
      <c r="E25" s="151">
        <v>7.95</v>
      </c>
      <c r="F25" s="152"/>
      <c r="G25" s="134">
        <f>E25*F25</f>
        <v>0</v>
      </c>
    </row>
    <row r="26" spans="1:7" s="116" customFormat="1">
      <c r="A26" s="51"/>
      <c r="B26" s="16"/>
      <c r="C26" s="101"/>
      <c r="D26" s="147"/>
      <c r="E26" s="148"/>
      <c r="F26" s="148"/>
      <c r="G26" s="149"/>
    </row>
    <row r="27" spans="1:7" s="116" customFormat="1">
      <c r="A27" s="51"/>
      <c r="B27" s="9"/>
      <c r="C27" s="101"/>
      <c r="D27" s="147"/>
      <c r="E27" s="148"/>
      <c r="F27" s="148"/>
      <c r="G27" s="149"/>
    </row>
    <row r="28" spans="1:7" s="116" customFormat="1" ht="93">
      <c r="A28" s="135" t="s">
        <v>24</v>
      </c>
      <c r="B28" s="135">
        <v>2</v>
      </c>
      <c r="C28" s="212" t="s">
        <v>136</v>
      </c>
      <c r="D28" s="150" t="s">
        <v>41</v>
      </c>
      <c r="E28" s="151">
        <v>4.41</v>
      </c>
      <c r="F28" s="152"/>
      <c r="G28" s="134">
        <f>E28*F28</f>
        <v>0</v>
      </c>
    </row>
    <row r="29" spans="1:7" s="116" customFormat="1">
      <c r="A29" s="51"/>
      <c r="B29" s="16"/>
      <c r="C29" s="101"/>
      <c r="D29" s="147"/>
      <c r="E29" s="148"/>
      <c r="F29" s="148"/>
      <c r="G29" s="149"/>
    </row>
    <row r="30" spans="1:7" s="116" customFormat="1">
      <c r="A30" s="51"/>
      <c r="B30" s="9"/>
      <c r="C30" s="101"/>
      <c r="D30" s="147"/>
      <c r="E30" s="148"/>
      <c r="F30" s="148"/>
      <c r="G30" s="149"/>
    </row>
    <row r="31" spans="1:7" s="116" customFormat="1" ht="130.5" customHeight="1">
      <c r="A31" s="142" t="str">
        <f>A25</f>
        <v>2.</v>
      </c>
      <c r="B31" s="142">
        <f>MAX(B20:B27)+1</f>
        <v>3</v>
      </c>
      <c r="C31" s="213" t="s">
        <v>142</v>
      </c>
    </row>
    <row r="32" spans="1:7" s="116" customFormat="1" ht="119.25" customHeight="1">
      <c r="A32" s="142"/>
      <c r="B32" s="142"/>
      <c r="C32" s="213" t="s">
        <v>141</v>
      </c>
      <c r="D32" s="134"/>
      <c r="E32" s="134"/>
      <c r="F32" s="134"/>
      <c r="G32" s="134"/>
    </row>
    <row r="33" spans="1:7" s="116" customFormat="1" ht="35.25">
      <c r="A33" s="142"/>
      <c r="B33" s="142"/>
      <c r="C33" s="185" t="s">
        <v>99</v>
      </c>
      <c r="D33" s="134"/>
      <c r="E33" s="134"/>
      <c r="F33" s="134"/>
      <c r="G33" s="134"/>
    </row>
    <row r="34" spans="1:7" s="116" customFormat="1" ht="35.25">
      <c r="A34" s="142"/>
      <c r="B34" s="142"/>
      <c r="C34" s="185" t="s">
        <v>103</v>
      </c>
      <c r="D34" s="134"/>
      <c r="E34" s="134"/>
      <c r="F34" s="134"/>
      <c r="G34" s="134"/>
    </row>
    <row r="35" spans="1:7" s="116" customFormat="1" ht="58.5">
      <c r="A35" s="142"/>
      <c r="B35" s="142"/>
      <c r="C35" s="185" t="s">
        <v>100</v>
      </c>
      <c r="D35" s="134"/>
      <c r="E35" s="134"/>
      <c r="F35" s="134"/>
      <c r="G35" s="134"/>
    </row>
    <row r="36" spans="1:7" s="116" customFormat="1" ht="35.25">
      <c r="A36" s="142"/>
      <c r="B36" s="142"/>
      <c r="C36" s="185" t="s">
        <v>101</v>
      </c>
      <c r="D36" s="134"/>
      <c r="E36" s="134"/>
      <c r="F36" s="134"/>
      <c r="G36" s="134"/>
    </row>
    <row r="37" spans="1:7" s="116" customFormat="1">
      <c r="A37" s="142"/>
      <c r="B37" s="142"/>
      <c r="C37" s="185" t="s">
        <v>98</v>
      </c>
      <c r="D37" s="134" t="s">
        <v>41</v>
      </c>
      <c r="E37" s="134">
        <v>13.68</v>
      </c>
      <c r="F37" s="134"/>
      <c r="G37" s="134">
        <f>E37*F37</f>
        <v>0</v>
      </c>
    </row>
    <row r="38" spans="1:7" s="116" customFormat="1">
      <c r="A38" s="51"/>
      <c r="B38" s="9"/>
      <c r="C38" s="101"/>
      <c r="D38" s="147"/>
      <c r="E38" s="148"/>
      <c r="F38" s="148"/>
      <c r="G38" s="149"/>
    </row>
    <row r="39" spans="1:7" s="116" customFormat="1" ht="115.5">
      <c r="A39" s="142" t="str">
        <f>A31</f>
        <v>2.</v>
      </c>
      <c r="B39" s="142">
        <f>MAX(B25:B38)+1</f>
        <v>4</v>
      </c>
      <c r="C39" s="119" t="s">
        <v>134</v>
      </c>
      <c r="D39" s="134" t="s">
        <v>41</v>
      </c>
      <c r="E39" s="134">
        <v>13.9</v>
      </c>
      <c r="F39" s="134"/>
      <c r="G39" s="134">
        <f>E39*F39</f>
        <v>0</v>
      </c>
    </row>
    <row r="40" spans="1:7" s="116" customFormat="1">
      <c r="A40" s="51"/>
      <c r="B40" s="9"/>
      <c r="C40" s="101"/>
      <c r="D40" s="147"/>
      <c r="E40" s="148"/>
      <c r="F40" s="148"/>
      <c r="G40" s="149"/>
    </row>
    <row r="41" spans="1:7" s="116" customFormat="1" ht="35.25">
      <c r="A41" s="142" t="str">
        <f>A39</f>
        <v>2.</v>
      </c>
      <c r="B41" s="142">
        <f>MAX(B27:B40)+1</f>
        <v>5</v>
      </c>
      <c r="C41" s="119" t="s">
        <v>51</v>
      </c>
      <c r="D41" s="134"/>
      <c r="E41" s="134"/>
      <c r="F41" s="134"/>
      <c r="G41" s="134"/>
    </row>
    <row r="42" spans="1:7" s="116" customFormat="1">
      <c r="A42" s="51"/>
      <c r="B42" s="9"/>
      <c r="C42" s="119"/>
      <c r="D42" s="134"/>
      <c r="E42" s="134"/>
      <c r="F42" s="134"/>
      <c r="G42" s="134"/>
    </row>
    <row r="43" spans="1:7" s="116" customFormat="1">
      <c r="A43" s="51"/>
      <c r="B43" s="9"/>
      <c r="C43" s="119" t="s">
        <v>138</v>
      </c>
      <c r="D43" s="134" t="s">
        <v>37</v>
      </c>
      <c r="E43" s="134">
        <f>90*E37</f>
        <v>1231.2</v>
      </c>
      <c r="F43" s="134"/>
      <c r="G43" s="134">
        <f>E43*F43</f>
        <v>0</v>
      </c>
    </row>
    <row r="44" spans="1:7" s="116" customFormat="1">
      <c r="A44" s="51"/>
      <c r="B44" s="9"/>
      <c r="C44" s="119"/>
      <c r="D44" s="134"/>
      <c r="E44" s="134"/>
      <c r="F44" s="134"/>
      <c r="G44" s="134"/>
    </row>
    <row r="45" spans="1:7" s="116" customFormat="1">
      <c r="A45" s="51"/>
      <c r="B45" s="9"/>
      <c r="C45" s="119" t="s">
        <v>137</v>
      </c>
      <c r="D45" s="134" t="s">
        <v>37</v>
      </c>
      <c r="E45" s="134">
        <f>70*E39+E25</f>
        <v>980.95</v>
      </c>
      <c r="F45" s="134"/>
      <c r="G45" s="134">
        <f>E45*F45</f>
        <v>0</v>
      </c>
    </row>
    <row r="46" spans="1:7" s="116" customFormat="1">
      <c r="A46" s="51"/>
      <c r="B46" s="9"/>
      <c r="C46" s="101"/>
      <c r="D46" s="147"/>
      <c r="E46" s="148"/>
      <c r="F46" s="148"/>
      <c r="G46" s="149"/>
    </row>
    <row r="47" spans="1:7" s="116" customFormat="1">
      <c r="A47" s="51"/>
      <c r="B47" s="9"/>
      <c r="C47" s="101"/>
      <c r="D47" s="147"/>
      <c r="E47" s="148"/>
      <c r="F47" s="148"/>
      <c r="G47" s="149"/>
    </row>
    <row r="48" spans="1:7" s="116" customFormat="1" ht="13.5" thickBot="1">
      <c r="A48" s="105"/>
      <c r="B48" s="105"/>
      <c r="C48" s="68" t="s">
        <v>54</v>
      </c>
      <c r="D48" s="167"/>
      <c r="E48" s="168"/>
      <c r="F48" s="168"/>
      <c r="G48" s="169">
        <f>SUM(G20:G47)</f>
        <v>0</v>
      </c>
    </row>
    <row r="49" spans="1:7" s="116" customFormat="1">
      <c r="A49" s="51"/>
      <c r="B49" s="9"/>
      <c r="C49" s="101"/>
      <c r="D49" s="147"/>
      <c r="E49" s="148"/>
      <c r="F49" s="148"/>
      <c r="G49" s="149"/>
    </row>
    <row r="50" spans="1:7" s="116" customFormat="1">
      <c r="A50" s="51"/>
      <c r="B50" s="9"/>
      <c r="C50" s="101"/>
      <c r="D50" s="147"/>
      <c r="E50" s="148"/>
      <c r="F50" s="148"/>
      <c r="G50" s="149"/>
    </row>
    <row r="51" spans="1:7" s="116" customFormat="1">
      <c r="A51" s="51"/>
      <c r="B51" s="9"/>
      <c r="C51" s="101" t="s">
        <v>53</v>
      </c>
      <c r="D51" s="147"/>
      <c r="E51" s="148"/>
      <c r="F51" s="148"/>
      <c r="G51" s="149"/>
    </row>
    <row r="52" spans="1:7" s="116" customFormat="1">
      <c r="A52" s="51"/>
      <c r="B52" s="9"/>
      <c r="C52" s="101"/>
      <c r="D52" s="147"/>
      <c r="E52" s="148"/>
      <c r="F52" s="148"/>
      <c r="G52" s="149"/>
    </row>
    <row r="53" spans="1:7" s="116" customFormat="1" ht="69.75">
      <c r="A53" s="142" t="str">
        <f>A25</f>
        <v>2.</v>
      </c>
      <c r="B53" s="142">
        <f>MAX(B39:B52)+1</f>
        <v>6</v>
      </c>
      <c r="C53" s="119" t="s">
        <v>55</v>
      </c>
      <c r="D53" s="134" t="s">
        <v>47</v>
      </c>
      <c r="E53" s="134">
        <v>25</v>
      </c>
      <c r="F53" s="134"/>
      <c r="G53" s="134">
        <f>E53*F53</f>
        <v>0</v>
      </c>
    </row>
    <row r="54" spans="1:7" s="116" customFormat="1">
      <c r="A54" s="51"/>
      <c r="B54" s="9"/>
      <c r="C54" s="101"/>
      <c r="D54" s="147"/>
      <c r="E54" s="148"/>
      <c r="F54" s="148"/>
      <c r="G54" s="149"/>
    </row>
    <row r="55" spans="1:7" s="116" customFormat="1" ht="93">
      <c r="A55" s="142" t="str">
        <f>A53</f>
        <v>2.</v>
      </c>
      <c r="B55" s="142">
        <f>MAX(B41:B54)+1</f>
        <v>7</v>
      </c>
      <c r="C55" s="119" t="s">
        <v>102</v>
      </c>
      <c r="D55" s="134" t="s">
        <v>47</v>
      </c>
      <c r="E55" s="134">
        <v>125</v>
      </c>
      <c r="F55" s="134"/>
      <c r="G55" s="134">
        <f>E55*F55</f>
        <v>0</v>
      </c>
    </row>
    <row r="56" spans="1:7" s="116" customFormat="1">
      <c r="A56" s="51"/>
      <c r="B56" s="9"/>
      <c r="C56" s="101"/>
      <c r="D56" s="147"/>
      <c r="E56" s="148"/>
      <c r="F56" s="148"/>
      <c r="G56" s="149"/>
    </row>
    <row r="57" spans="1:7" s="116" customFormat="1">
      <c r="A57" s="51"/>
      <c r="B57" s="9"/>
      <c r="C57" s="101"/>
      <c r="D57" s="147"/>
      <c r="E57" s="148"/>
      <c r="F57" s="148"/>
      <c r="G57" s="149"/>
    </row>
    <row r="58" spans="1:7" s="116" customFormat="1" ht="13.5" thickBot="1">
      <c r="A58" s="105"/>
      <c r="B58" s="105"/>
      <c r="C58" s="68" t="s">
        <v>56</v>
      </c>
      <c r="D58" s="167"/>
      <c r="E58" s="168"/>
      <c r="F58" s="168"/>
      <c r="G58" s="169">
        <f>SUM(G51:G57)</f>
        <v>0</v>
      </c>
    </row>
    <row r="59" spans="1:7" s="116" customFormat="1">
      <c r="A59" s="51"/>
      <c r="B59" s="9"/>
      <c r="C59" s="101"/>
      <c r="D59" s="65"/>
      <c r="E59" s="80"/>
      <c r="F59" s="80"/>
      <c r="G59" s="57"/>
    </row>
    <row r="60" spans="1:7" s="116" customFormat="1">
      <c r="A60" s="51"/>
      <c r="B60" s="9"/>
      <c r="C60" s="101"/>
      <c r="D60" s="65"/>
      <c r="E60" s="80"/>
      <c r="F60" s="80"/>
      <c r="G60" s="57"/>
    </row>
    <row r="61" spans="1:7">
      <c r="A61" s="104"/>
      <c r="C61" s="101" t="s">
        <v>69</v>
      </c>
    </row>
    <row r="62" spans="1:7">
      <c r="A62" s="104"/>
    </row>
    <row r="63" spans="1:7" ht="291">
      <c r="A63" s="142" t="str">
        <f>A55</f>
        <v>2.</v>
      </c>
      <c r="B63" s="142">
        <f>MAX(B49:B62)+1</f>
        <v>8</v>
      </c>
      <c r="C63" s="119" t="s">
        <v>139</v>
      </c>
      <c r="D63" s="134" t="s">
        <v>39</v>
      </c>
      <c r="E63" s="134">
        <v>24</v>
      </c>
      <c r="F63" s="134"/>
      <c r="G63" s="134">
        <f>E63*F63</f>
        <v>0</v>
      </c>
    </row>
    <row r="64" spans="1:7">
      <c r="A64" s="104"/>
    </row>
    <row r="65" spans="1:7" ht="104.25">
      <c r="A65" s="142" t="str">
        <f t="shared" ref="A65" si="0">A31</f>
        <v>2.</v>
      </c>
      <c r="B65" s="142">
        <f t="shared" ref="B65" si="1">MAX(B51:B64)+1</f>
        <v>9</v>
      </c>
      <c r="C65" s="119" t="s">
        <v>70</v>
      </c>
      <c r="D65" s="134" t="s">
        <v>39</v>
      </c>
      <c r="E65" s="134">
        <v>22</v>
      </c>
      <c r="F65" s="134"/>
      <c r="G65" s="134">
        <f>E65*F65</f>
        <v>0</v>
      </c>
    </row>
    <row r="66" spans="1:7">
      <c r="A66" s="142"/>
      <c r="B66" s="142"/>
    </row>
    <row r="67" spans="1:7" ht="13.5" thickBot="1">
      <c r="A67" s="105"/>
      <c r="B67" s="105"/>
      <c r="C67" s="68" t="s">
        <v>71</v>
      </c>
      <c r="D67" s="167"/>
      <c r="E67" s="168"/>
      <c r="F67" s="168"/>
      <c r="G67" s="169">
        <f>SUM(G61:G66)</f>
        <v>0</v>
      </c>
    </row>
    <row r="68" spans="1:7">
      <c r="A68" s="104"/>
    </row>
    <row r="69" spans="1:7">
      <c r="A69" s="104"/>
    </row>
    <row r="70" spans="1:7">
      <c r="A70" s="104"/>
    </row>
    <row r="71" spans="1:7">
      <c r="A71" s="104"/>
    </row>
    <row r="72" spans="1:7">
      <c r="A72" s="104"/>
    </row>
    <row r="73" spans="1:7">
      <c r="A73" s="104"/>
    </row>
    <row r="74" spans="1:7">
      <c r="A74" s="104"/>
    </row>
    <row r="75" spans="1:7">
      <c r="A75" s="104"/>
    </row>
    <row r="76" spans="1:7">
      <c r="A76" s="104"/>
    </row>
    <row r="77" spans="1:7">
      <c r="A77" s="104"/>
    </row>
    <row r="78" spans="1:7">
      <c r="A78" s="104"/>
    </row>
    <row r="79" spans="1:7">
      <c r="A79" s="104"/>
    </row>
    <row r="80" spans="1:7">
      <c r="A80" s="104"/>
    </row>
    <row r="81" spans="1:1">
      <c r="A81" s="104"/>
    </row>
    <row r="82" spans="1:1">
      <c r="A82" s="104"/>
    </row>
    <row r="83" spans="1:1">
      <c r="A83" s="104"/>
    </row>
    <row r="84" spans="1:1">
      <c r="A84" s="104"/>
    </row>
    <row r="85" spans="1:1">
      <c r="A85" s="104"/>
    </row>
    <row r="86" spans="1:1">
      <c r="A86" s="104"/>
    </row>
    <row r="87" spans="1:1">
      <c r="A87" s="104"/>
    </row>
    <row r="88" spans="1:1">
      <c r="A88" s="104"/>
    </row>
    <row r="89" spans="1:1">
      <c r="A89" s="104"/>
    </row>
    <row r="90" spans="1:1">
      <c r="A90" s="104"/>
    </row>
    <row r="91" spans="1:1">
      <c r="A91" s="104"/>
    </row>
    <row r="92" spans="1:1">
      <c r="A92" s="104"/>
    </row>
    <row r="93" spans="1:1">
      <c r="A93" s="104"/>
    </row>
    <row r="94" spans="1:1">
      <c r="A94" s="104"/>
    </row>
    <row r="95" spans="1:1">
      <c r="A95" s="104"/>
    </row>
    <row r="96" spans="1:1">
      <c r="A96" s="104"/>
    </row>
    <row r="97" spans="1:1">
      <c r="A97" s="104"/>
    </row>
    <row r="98" spans="1:1">
      <c r="A98" s="104"/>
    </row>
    <row r="99" spans="1:1">
      <c r="A99" s="104"/>
    </row>
    <row r="100" spans="1:1">
      <c r="A100" s="104"/>
    </row>
    <row r="101" spans="1:1">
      <c r="A101" s="104"/>
    </row>
    <row r="102" spans="1:1">
      <c r="A102" s="104"/>
    </row>
    <row r="103" spans="1:1">
      <c r="A103" s="104"/>
    </row>
    <row r="104" spans="1:1">
      <c r="A104" s="104"/>
    </row>
    <row r="105" spans="1:1">
      <c r="A105" s="104"/>
    </row>
    <row r="106" spans="1:1">
      <c r="A106" s="104"/>
    </row>
    <row r="107" spans="1:1">
      <c r="A107" s="104"/>
    </row>
    <row r="108" spans="1:1">
      <c r="A108" s="104"/>
    </row>
    <row r="109" spans="1:1">
      <c r="A109" s="104"/>
    </row>
    <row r="110" spans="1:1">
      <c r="A110" s="104"/>
    </row>
    <row r="111" spans="1:1">
      <c r="A111" s="104"/>
    </row>
    <row r="112" spans="1:1">
      <c r="A112" s="104"/>
    </row>
    <row r="113" spans="1:1">
      <c r="A113" s="104"/>
    </row>
    <row r="114" spans="1:1">
      <c r="A114" s="104"/>
    </row>
    <row r="115" spans="1:1">
      <c r="A115" s="104"/>
    </row>
    <row r="116" spans="1:1">
      <c r="A116" s="104"/>
    </row>
    <row r="117" spans="1:1">
      <c r="A117" s="104"/>
    </row>
    <row r="118" spans="1:1">
      <c r="A118" s="104"/>
    </row>
    <row r="119" spans="1:1">
      <c r="A119" s="104"/>
    </row>
    <row r="120" spans="1:1">
      <c r="A120" s="104"/>
    </row>
    <row r="121" spans="1:1">
      <c r="A121" s="104"/>
    </row>
    <row r="122" spans="1:1">
      <c r="A122" s="104"/>
    </row>
    <row r="123" spans="1:1">
      <c r="A123" s="104"/>
    </row>
    <row r="124" spans="1:1">
      <c r="A124" s="104"/>
    </row>
    <row r="125" spans="1:1">
      <c r="A125" s="104"/>
    </row>
    <row r="126" spans="1:1">
      <c r="A126" s="104"/>
    </row>
    <row r="127" spans="1:1">
      <c r="A127" s="104"/>
    </row>
    <row r="128" spans="1:1">
      <c r="A128" s="104"/>
    </row>
    <row r="129" spans="1:1">
      <c r="A129" s="104"/>
    </row>
    <row r="130" spans="1:1">
      <c r="A130" s="104"/>
    </row>
    <row r="131" spans="1:1">
      <c r="A131" s="104"/>
    </row>
    <row r="132" spans="1:1">
      <c r="A132" s="104"/>
    </row>
    <row r="133" spans="1:1">
      <c r="A133" s="104"/>
    </row>
    <row r="134" spans="1:1">
      <c r="A134" s="104"/>
    </row>
    <row r="135" spans="1:1">
      <c r="A135" s="104"/>
    </row>
    <row r="136" spans="1:1">
      <c r="A136" s="104"/>
    </row>
    <row r="137" spans="1:1">
      <c r="A137" s="104"/>
    </row>
    <row r="138" spans="1:1">
      <c r="A138" s="104"/>
    </row>
    <row r="139" spans="1:1">
      <c r="A139" s="104"/>
    </row>
    <row r="140" spans="1:1">
      <c r="A140" s="104"/>
    </row>
    <row r="141" spans="1:1">
      <c r="A141" s="104"/>
    </row>
    <row r="142" spans="1:1">
      <c r="A142" s="104"/>
    </row>
    <row r="143" spans="1:1">
      <c r="A143" s="104"/>
    </row>
    <row r="144" spans="1:1">
      <c r="A144" s="104"/>
    </row>
    <row r="145" spans="1:1">
      <c r="A145" s="104"/>
    </row>
    <row r="146" spans="1:1">
      <c r="A146" s="104"/>
    </row>
    <row r="147" spans="1:1">
      <c r="A147" s="104"/>
    </row>
    <row r="148" spans="1:1">
      <c r="A148" s="104"/>
    </row>
    <row r="149" spans="1:1">
      <c r="A149" s="104"/>
    </row>
    <row r="150" spans="1:1">
      <c r="A150" s="104"/>
    </row>
    <row r="151" spans="1:1">
      <c r="A151" s="104"/>
    </row>
    <row r="152" spans="1:1">
      <c r="A152" s="104"/>
    </row>
    <row r="153" spans="1:1">
      <c r="A153" s="104"/>
    </row>
    <row r="154" spans="1:1">
      <c r="A154" s="104"/>
    </row>
    <row r="155" spans="1:1">
      <c r="A155" s="104"/>
    </row>
    <row r="156" spans="1:1">
      <c r="A156" s="104"/>
    </row>
    <row r="157" spans="1:1">
      <c r="A157" s="104"/>
    </row>
    <row r="158" spans="1:1">
      <c r="A158" s="104"/>
    </row>
    <row r="159" spans="1:1">
      <c r="A159" s="104"/>
    </row>
    <row r="160" spans="1:1">
      <c r="A160" s="104"/>
    </row>
    <row r="161" spans="1:1">
      <c r="A161" s="104"/>
    </row>
    <row r="162" spans="1:1">
      <c r="A162" s="104"/>
    </row>
    <row r="163" spans="1:1">
      <c r="A163" s="104"/>
    </row>
    <row r="164" spans="1:1">
      <c r="A164" s="104"/>
    </row>
    <row r="165" spans="1:1">
      <c r="A165" s="104"/>
    </row>
    <row r="166" spans="1:1">
      <c r="A166" s="104"/>
    </row>
    <row r="167" spans="1:1">
      <c r="A167" s="104"/>
    </row>
    <row r="168" spans="1:1">
      <c r="A168" s="104"/>
    </row>
    <row r="169" spans="1:1">
      <c r="A169" s="104"/>
    </row>
    <row r="170" spans="1:1">
      <c r="A170" s="104"/>
    </row>
    <row r="171" spans="1:1">
      <c r="A171" s="104"/>
    </row>
    <row r="172" spans="1:1">
      <c r="A172" s="104"/>
    </row>
    <row r="173" spans="1:1">
      <c r="A173" s="104"/>
    </row>
    <row r="174" spans="1:1">
      <c r="A174" s="104"/>
    </row>
    <row r="175" spans="1:1">
      <c r="A175" s="104"/>
    </row>
    <row r="176" spans="1:1">
      <c r="A176" s="104"/>
    </row>
    <row r="177" spans="1:1">
      <c r="A177" s="104"/>
    </row>
    <row r="178" spans="1:1">
      <c r="A178" s="104"/>
    </row>
    <row r="179" spans="1:1">
      <c r="A179" s="104"/>
    </row>
    <row r="180" spans="1:1">
      <c r="A180" s="104"/>
    </row>
    <row r="181" spans="1:1">
      <c r="A181" s="104"/>
    </row>
    <row r="182" spans="1:1">
      <c r="A182" s="104"/>
    </row>
    <row r="183" spans="1:1">
      <c r="A183" s="104"/>
    </row>
    <row r="184" spans="1:1">
      <c r="A184" s="104"/>
    </row>
    <row r="185" spans="1:1">
      <c r="A185" s="104"/>
    </row>
    <row r="186" spans="1:1">
      <c r="A186" s="104"/>
    </row>
    <row r="187" spans="1:1">
      <c r="A187" s="104"/>
    </row>
    <row r="188" spans="1:1">
      <c r="A188" s="104"/>
    </row>
    <row r="189" spans="1:1">
      <c r="A189" s="104"/>
    </row>
    <row r="190" spans="1:1">
      <c r="A190" s="104"/>
    </row>
    <row r="191" spans="1:1">
      <c r="A191" s="104"/>
    </row>
    <row r="192" spans="1:1">
      <c r="A192" s="104"/>
    </row>
    <row r="193" spans="1:1">
      <c r="A193" s="104"/>
    </row>
    <row r="194" spans="1:1">
      <c r="A194" s="104"/>
    </row>
    <row r="195" spans="1:1">
      <c r="A195" s="104"/>
    </row>
    <row r="196" spans="1:1">
      <c r="A196" s="104"/>
    </row>
    <row r="197" spans="1:1">
      <c r="A197" s="104"/>
    </row>
    <row r="198" spans="1:1">
      <c r="A198" s="104"/>
    </row>
    <row r="199" spans="1:1">
      <c r="A199" s="62"/>
    </row>
    <row r="200" spans="1:1">
      <c r="A200" s="51"/>
    </row>
    <row r="201" spans="1:1">
      <c r="A201" s="51"/>
    </row>
    <row r="202" spans="1:1">
      <c r="A202" s="104"/>
    </row>
    <row r="203" spans="1:1">
      <c r="A203" s="51"/>
    </row>
    <row r="204" spans="1:1">
      <c r="A204" s="51"/>
    </row>
    <row r="205" spans="1:1">
      <c r="A205" s="51"/>
    </row>
    <row r="206" spans="1:1">
      <c r="A206" s="104"/>
    </row>
    <row r="207" spans="1:1">
      <c r="A207" s="51"/>
    </row>
    <row r="208" spans="1:1">
      <c r="A208" s="104"/>
    </row>
    <row r="209" spans="1:1">
      <c r="A209" s="104"/>
    </row>
    <row r="210" spans="1:1">
      <c r="A210" s="51"/>
    </row>
    <row r="211" spans="1:1">
      <c r="A211" s="104"/>
    </row>
    <row r="212" spans="1:1">
      <c r="A212" s="51"/>
    </row>
    <row r="213" spans="1:1">
      <c r="A213" s="51"/>
    </row>
    <row r="214" spans="1:1">
      <c r="A214" s="51"/>
    </row>
    <row r="215" spans="1:1">
      <c r="A215" s="51"/>
    </row>
    <row r="216" spans="1:1">
      <c r="A216" s="51"/>
    </row>
    <row r="217" spans="1:1">
      <c r="A217" s="104"/>
    </row>
    <row r="218" spans="1:1">
      <c r="A218" s="51"/>
    </row>
    <row r="219" spans="1:1">
      <c r="A219" s="51"/>
    </row>
    <row r="220" spans="1:1">
      <c r="A220" s="51"/>
    </row>
    <row r="221" spans="1:1">
      <c r="A221" s="51"/>
    </row>
    <row r="222" spans="1:1">
      <c r="A222" s="51"/>
    </row>
    <row r="223" spans="1:1">
      <c r="A223" s="104"/>
    </row>
    <row r="224" spans="1:1">
      <c r="A224" s="104"/>
    </row>
    <row r="225" spans="1:1">
      <c r="A225" s="51"/>
    </row>
    <row r="226" spans="1:1">
      <c r="A226" s="104"/>
    </row>
    <row r="227" spans="1:1">
      <c r="A227" s="104"/>
    </row>
    <row r="228" spans="1:1">
      <c r="A228" s="51"/>
    </row>
    <row r="229" spans="1:1">
      <c r="A229" s="104"/>
    </row>
    <row r="230" spans="1:1">
      <c r="A230" s="51"/>
    </row>
    <row r="231" spans="1:1">
      <c r="A231" s="104"/>
    </row>
    <row r="232" spans="1:1">
      <c r="A232" s="51"/>
    </row>
    <row r="235" spans="1:1">
      <c r="A235" s="17"/>
    </row>
    <row r="236" spans="1:1" ht="14.25">
      <c r="A236" s="20"/>
    </row>
  </sheetData>
  <mergeCells count="9">
    <mergeCell ref="C7:G7"/>
    <mergeCell ref="C13:G13"/>
    <mergeCell ref="C14:G14"/>
    <mergeCell ref="C15:G15"/>
    <mergeCell ref="C12:G12"/>
    <mergeCell ref="C8:G8"/>
    <mergeCell ref="C9:G9"/>
    <mergeCell ref="C10:G10"/>
    <mergeCell ref="C11:G11"/>
  </mergeCells>
  <phoneticPr fontId="54" type="noConversion"/>
  <pageMargins left="0.75000000000000011" right="0.75000000000000011" top="0.98" bottom="0.98" header="0.51" footer="0.51"/>
  <pageSetup paperSize="9" scale="90" orientation="portrait"/>
  <headerFooter alignWithMargins="0">
    <oddHeader xml:space="preserve">&amp;L&amp;"Arial,Bold"ARP&amp;"Arial,Regular" &amp;9d.o.o.  
Slobode 22 / Split&amp;R&amp;"Arial,Bold"&amp;9IZGRADNJA 
UMJETNIČKE INSTALACIJE </oddHeader>
    <oddFooter>&amp;C&amp;"Arial,Bold"&amp;9 &amp;A&amp;R&amp;P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3"/>
  <sheetViews>
    <sheetView showZeros="0" view="pageBreakPreview" topLeftCell="A25" zoomScaleSheetLayoutView="100" workbookViewId="0">
      <selection activeCell="I29" sqref="I29"/>
    </sheetView>
  </sheetViews>
  <sheetFormatPr defaultColWidth="8.76171875" defaultRowHeight="12.75"/>
  <cols>
    <col min="1" max="1" width="3.50390625" style="16" customWidth="1"/>
    <col min="2" max="2" width="4.44921875" style="116" customWidth="1"/>
    <col min="3" max="3" width="43.82421875" style="73" customWidth="1"/>
    <col min="4" max="4" width="7.68359375" style="116" customWidth="1"/>
    <col min="5" max="5" width="8.4921875" style="85" customWidth="1"/>
    <col min="6" max="6" width="8.22265625" style="85" customWidth="1"/>
    <col min="7" max="7" width="11.4609375" style="85" customWidth="1"/>
    <col min="8" max="254" width="8.76171875" style="116"/>
    <col min="255" max="255" width="5.12109375" style="116" customWidth="1"/>
    <col min="256" max="256" width="43.82421875" style="116" customWidth="1"/>
    <col min="257" max="257" width="7.68359375" style="116" customWidth="1"/>
    <col min="258" max="258" width="8.4921875" style="116" customWidth="1"/>
    <col min="259" max="259" width="8.22265625" style="116" customWidth="1"/>
    <col min="260" max="260" width="11.4609375" style="116" customWidth="1"/>
    <col min="261" max="262" width="0" style="116" hidden="1" customWidth="1"/>
    <col min="263" max="510" width="8.76171875" style="116"/>
    <col min="511" max="511" width="5.12109375" style="116" customWidth="1"/>
    <col min="512" max="512" width="43.82421875" style="116" customWidth="1"/>
    <col min="513" max="513" width="7.68359375" style="116" customWidth="1"/>
    <col min="514" max="514" width="8.4921875" style="116" customWidth="1"/>
    <col min="515" max="515" width="8.22265625" style="116" customWidth="1"/>
    <col min="516" max="516" width="11.4609375" style="116" customWidth="1"/>
    <col min="517" max="518" width="0" style="116" hidden="1" customWidth="1"/>
    <col min="519" max="766" width="8.76171875" style="116"/>
    <col min="767" max="767" width="5.12109375" style="116" customWidth="1"/>
    <col min="768" max="768" width="43.82421875" style="116" customWidth="1"/>
    <col min="769" max="769" width="7.68359375" style="116" customWidth="1"/>
    <col min="770" max="770" width="8.4921875" style="116" customWidth="1"/>
    <col min="771" max="771" width="8.22265625" style="116" customWidth="1"/>
    <col min="772" max="772" width="11.4609375" style="116" customWidth="1"/>
    <col min="773" max="774" width="0" style="116" hidden="1" customWidth="1"/>
    <col min="775" max="1022" width="8.76171875" style="116"/>
    <col min="1023" max="1023" width="5.12109375" style="116" customWidth="1"/>
    <col min="1024" max="1024" width="43.82421875" style="116" customWidth="1"/>
    <col min="1025" max="1025" width="7.68359375" style="116" customWidth="1"/>
    <col min="1026" max="1026" width="8.4921875" style="116" customWidth="1"/>
    <col min="1027" max="1027" width="8.22265625" style="116" customWidth="1"/>
    <col min="1028" max="1028" width="11.4609375" style="116" customWidth="1"/>
    <col min="1029" max="1030" width="0" style="116" hidden="1" customWidth="1"/>
    <col min="1031" max="1278" width="8.76171875" style="116"/>
    <col min="1279" max="1279" width="5.12109375" style="116" customWidth="1"/>
    <col min="1280" max="1280" width="43.82421875" style="116" customWidth="1"/>
    <col min="1281" max="1281" width="7.68359375" style="116" customWidth="1"/>
    <col min="1282" max="1282" width="8.4921875" style="116" customWidth="1"/>
    <col min="1283" max="1283" width="8.22265625" style="116" customWidth="1"/>
    <col min="1284" max="1284" width="11.4609375" style="116" customWidth="1"/>
    <col min="1285" max="1286" width="0" style="116" hidden="1" customWidth="1"/>
    <col min="1287" max="1534" width="8.76171875" style="116"/>
    <col min="1535" max="1535" width="5.12109375" style="116" customWidth="1"/>
    <col min="1536" max="1536" width="43.82421875" style="116" customWidth="1"/>
    <col min="1537" max="1537" width="7.68359375" style="116" customWidth="1"/>
    <col min="1538" max="1538" width="8.4921875" style="116" customWidth="1"/>
    <col min="1539" max="1539" width="8.22265625" style="116" customWidth="1"/>
    <col min="1540" max="1540" width="11.4609375" style="116" customWidth="1"/>
    <col min="1541" max="1542" width="0" style="116" hidden="1" customWidth="1"/>
    <col min="1543" max="1790" width="8.76171875" style="116"/>
    <col min="1791" max="1791" width="5.12109375" style="116" customWidth="1"/>
    <col min="1792" max="1792" width="43.82421875" style="116" customWidth="1"/>
    <col min="1793" max="1793" width="7.68359375" style="116" customWidth="1"/>
    <col min="1794" max="1794" width="8.4921875" style="116" customWidth="1"/>
    <col min="1795" max="1795" width="8.22265625" style="116" customWidth="1"/>
    <col min="1796" max="1796" width="11.4609375" style="116" customWidth="1"/>
    <col min="1797" max="1798" width="0" style="116" hidden="1" customWidth="1"/>
    <col min="1799" max="2046" width="8.76171875" style="116"/>
    <col min="2047" max="2047" width="5.12109375" style="116" customWidth="1"/>
    <col min="2048" max="2048" width="43.82421875" style="116" customWidth="1"/>
    <col min="2049" max="2049" width="7.68359375" style="116" customWidth="1"/>
    <col min="2050" max="2050" width="8.4921875" style="116" customWidth="1"/>
    <col min="2051" max="2051" width="8.22265625" style="116" customWidth="1"/>
    <col min="2052" max="2052" width="11.4609375" style="116" customWidth="1"/>
    <col min="2053" max="2054" width="0" style="116" hidden="1" customWidth="1"/>
    <col min="2055" max="2302" width="8.76171875" style="116"/>
    <col min="2303" max="2303" width="5.12109375" style="116" customWidth="1"/>
    <col min="2304" max="2304" width="43.82421875" style="116" customWidth="1"/>
    <col min="2305" max="2305" width="7.68359375" style="116" customWidth="1"/>
    <col min="2306" max="2306" width="8.4921875" style="116" customWidth="1"/>
    <col min="2307" max="2307" width="8.22265625" style="116" customWidth="1"/>
    <col min="2308" max="2308" width="11.4609375" style="116" customWidth="1"/>
    <col min="2309" max="2310" width="0" style="116" hidden="1" customWidth="1"/>
    <col min="2311" max="2558" width="8.76171875" style="116"/>
    <col min="2559" max="2559" width="5.12109375" style="116" customWidth="1"/>
    <col min="2560" max="2560" width="43.82421875" style="116" customWidth="1"/>
    <col min="2561" max="2561" width="7.68359375" style="116" customWidth="1"/>
    <col min="2562" max="2562" width="8.4921875" style="116" customWidth="1"/>
    <col min="2563" max="2563" width="8.22265625" style="116" customWidth="1"/>
    <col min="2564" max="2564" width="11.4609375" style="116" customWidth="1"/>
    <col min="2565" max="2566" width="0" style="116" hidden="1" customWidth="1"/>
    <col min="2567" max="2814" width="8.76171875" style="116"/>
    <col min="2815" max="2815" width="5.12109375" style="116" customWidth="1"/>
    <col min="2816" max="2816" width="43.82421875" style="116" customWidth="1"/>
    <col min="2817" max="2817" width="7.68359375" style="116" customWidth="1"/>
    <col min="2818" max="2818" width="8.4921875" style="116" customWidth="1"/>
    <col min="2819" max="2819" width="8.22265625" style="116" customWidth="1"/>
    <col min="2820" max="2820" width="11.4609375" style="116" customWidth="1"/>
    <col min="2821" max="2822" width="0" style="116" hidden="1" customWidth="1"/>
    <col min="2823" max="3070" width="8.76171875" style="116"/>
    <col min="3071" max="3071" width="5.12109375" style="116" customWidth="1"/>
    <col min="3072" max="3072" width="43.82421875" style="116" customWidth="1"/>
    <col min="3073" max="3073" width="7.68359375" style="116" customWidth="1"/>
    <col min="3074" max="3074" width="8.4921875" style="116" customWidth="1"/>
    <col min="3075" max="3075" width="8.22265625" style="116" customWidth="1"/>
    <col min="3076" max="3076" width="11.4609375" style="116" customWidth="1"/>
    <col min="3077" max="3078" width="0" style="116" hidden="1" customWidth="1"/>
    <col min="3079" max="3326" width="8.76171875" style="116"/>
    <col min="3327" max="3327" width="5.12109375" style="116" customWidth="1"/>
    <col min="3328" max="3328" width="43.82421875" style="116" customWidth="1"/>
    <col min="3329" max="3329" width="7.68359375" style="116" customWidth="1"/>
    <col min="3330" max="3330" width="8.4921875" style="116" customWidth="1"/>
    <col min="3331" max="3331" width="8.22265625" style="116" customWidth="1"/>
    <col min="3332" max="3332" width="11.4609375" style="116" customWidth="1"/>
    <col min="3333" max="3334" width="0" style="116" hidden="1" customWidth="1"/>
    <col min="3335" max="3582" width="8.76171875" style="116"/>
    <col min="3583" max="3583" width="5.12109375" style="116" customWidth="1"/>
    <col min="3584" max="3584" width="43.82421875" style="116" customWidth="1"/>
    <col min="3585" max="3585" width="7.68359375" style="116" customWidth="1"/>
    <col min="3586" max="3586" width="8.4921875" style="116" customWidth="1"/>
    <col min="3587" max="3587" width="8.22265625" style="116" customWidth="1"/>
    <col min="3588" max="3588" width="11.4609375" style="116" customWidth="1"/>
    <col min="3589" max="3590" width="0" style="116" hidden="1" customWidth="1"/>
    <col min="3591" max="3838" width="8.76171875" style="116"/>
    <col min="3839" max="3839" width="5.12109375" style="116" customWidth="1"/>
    <col min="3840" max="3840" width="43.82421875" style="116" customWidth="1"/>
    <col min="3841" max="3841" width="7.68359375" style="116" customWidth="1"/>
    <col min="3842" max="3842" width="8.4921875" style="116" customWidth="1"/>
    <col min="3843" max="3843" width="8.22265625" style="116" customWidth="1"/>
    <col min="3844" max="3844" width="11.4609375" style="116" customWidth="1"/>
    <col min="3845" max="3846" width="0" style="116" hidden="1" customWidth="1"/>
    <col min="3847" max="4094" width="8.76171875" style="116"/>
    <col min="4095" max="4095" width="5.12109375" style="116" customWidth="1"/>
    <col min="4096" max="4096" width="43.82421875" style="116" customWidth="1"/>
    <col min="4097" max="4097" width="7.68359375" style="116" customWidth="1"/>
    <col min="4098" max="4098" width="8.4921875" style="116" customWidth="1"/>
    <col min="4099" max="4099" width="8.22265625" style="116" customWidth="1"/>
    <col min="4100" max="4100" width="11.4609375" style="116" customWidth="1"/>
    <col min="4101" max="4102" width="0" style="116" hidden="1" customWidth="1"/>
    <col min="4103" max="4350" width="8.76171875" style="116"/>
    <col min="4351" max="4351" width="5.12109375" style="116" customWidth="1"/>
    <col min="4352" max="4352" width="43.82421875" style="116" customWidth="1"/>
    <col min="4353" max="4353" width="7.68359375" style="116" customWidth="1"/>
    <col min="4354" max="4354" width="8.4921875" style="116" customWidth="1"/>
    <col min="4355" max="4355" width="8.22265625" style="116" customWidth="1"/>
    <col min="4356" max="4356" width="11.4609375" style="116" customWidth="1"/>
    <col min="4357" max="4358" width="0" style="116" hidden="1" customWidth="1"/>
    <col min="4359" max="4606" width="8.76171875" style="116"/>
    <col min="4607" max="4607" width="5.12109375" style="116" customWidth="1"/>
    <col min="4608" max="4608" width="43.82421875" style="116" customWidth="1"/>
    <col min="4609" max="4609" width="7.68359375" style="116" customWidth="1"/>
    <col min="4610" max="4610" width="8.4921875" style="116" customWidth="1"/>
    <col min="4611" max="4611" width="8.22265625" style="116" customWidth="1"/>
    <col min="4612" max="4612" width="11.4609375" style="116" customWidth="1"/>
    <col min="4613" max="4614" width="0" style="116" hidden="1" customWidth="1"/>
    <col min="4615" max="4862" width="8.76171875" style="116"/>
    <col min="4863" max="4863" width="5.12109375" style="116" customWidth="1"/>
    <col min="4864" max="4864" width="43.82421875" style="116" customWidth="1"/>
    <col min="4865" max="4865" width="7.68359375" style="116" customWidth="1"/>
    <col min="4866" max="4866" width="8.4921875" style="116" customWidth="1"/>
    <col min="4867" max="4867" width="8.22265625" style="116" customWidth="1"/>
    <col min="4868" max="4868" width="11.4609375" style="116" customWidth="1"/>
    <col min="4869" max="4870" width="0" style="116" hidden="1" customWidth="1"/>
    <col min="4871" max="5118" width="8.76171875" style="116"/>
    <col min="5119" max="5119" width="5.12109375" style="116" customWidth="1"/>
    <col min="5120" max="5120" width="43.82421875" style="116" customWidth="1"/>
    <col min="5121" max="5121" width="7.68359375" style="116" customWidth="1"/>
    <col min="5122" max="5122" width="8.4921875" style="116" customWidth="1"/>
    <col min="5123" max="5123" width="8.22265625" style="116" customWidth="1"/>
    <col min="5124" max="5124" width="11.4609375" style="116" customWidth="1"/>
    <col min="5125" max="5126" width="0" style="116" hidden="1" customWidth="1"/>
    <col min="5127" max="5374" width="8.76171875" style="116"/>
    <col min="5375" max="5375" width="5.12109375" style="116" customWidth="1"/>
    <col min="5376" max="5376" width="43.82421875" style="116" customWidth="1"/>
    <col min="5377" max="5377" width="7.68359375" style="116" customWidth="1"/>
    <col min="5378" max="5378" width="8.4921875" style="116" customWidth="1"/>
    <col min="5379" max="5379" width="8.22265625" style="116" customWidth="1"/>
    <col min="5380" max="5380" width="11.4609375" style="116" customWidth="1"/>
    <col min="5381" max="5382" width="0" style="116" hidden="1" customWidth="1"/>
    <col min="5383" max="5630" width="8.76171875" style="116"/>
    <col min="5631" max="5631" width="5.12109375" style="116" customWidth="1"/>
    <col min="5632" max="5632" width="43.82421875" style="116" customWidth="1"/>
    <col min="5633" max="5633" width="7.68359375" style="116" customWidth="1"/>
    <col min="5634" max="5634" width="8.4921875" style="116" customWidth="1"/>
    <col min="5635" max="5635" width="8.22265625" style="116" customWidth="1"/>
    <col min="5636" max="5636" width="11.4609375" style="116" customWidth="1"/>
    <col min="5637" max="5638" width="0" style="116" hidden="1" customWidth="1"/>
    <col min="5639" max="5886" width="8.76171875" style="116"/>
    <col min="5887" max="5887" width="5.12109375" style="116" customWidth="1"/>
    <col min="5888" max="5888" width="43.82421875" style="116" customWidth="1"/>
    <col min="5889" max="5889" width="7.68359375" style="116" customWidth="1"/>
    <col min="5890" max="5890" width="8.4921875" style="116" customWidth="1"/>
    <col min="5891" max="5891" width="8.22265625" style="116" customWidth="1"/>
    <col min="5892" max="5892" width="11.4609375" style="116" customWidth="1"/>
    <col min="5893" max="5894" width="0" style="116" hidden="1" customWidth="1"/>
    <col min="5895" max="6142" width="8.76171875" style="116"/>
    <col min="6143" max="6143" width="5.12109375" style="116" customWidth="1"/>
    <col min="6144" max="6144" width="43.82421875" style="116" customWidth="1"/>
    <col min="6145" max="6145" width="7.68359375" style="116" customWidth="1"/>
    <col min="6146" max="6146" width="8.4921875" style="116" customWidth="1"/>
    <col min="6147" max="6147" width="8.22265625" style="116" customWidth="1"/>
    <col min="6148" max="6148" width="11.4609375" style="116" customWidth="1"/>
    <col min="6149" max="6150" width="0" style="116" hidden="1" customWidth="1"/>
    <col min="6151" max="6398" width="8.76171875" style="116"/>
    <col min="6399" max="6399" width="5.12109375" style="116" customWidth="1"/>
    <col min="6400" max="6400" width="43.82421875" style="116" customWidth="1"/>
    <col min="6401" max="6401" width="7.68359375" style="116" customWidth="1"/>
    <col min="6402" max="6402" width="8.4921875" style="116" customWidth="1"/>
    <col min="6403" max="6403" width="8.22265625" style="116" customWidth="1"/>
    <col min="6404" max="6404" width="11.4609375" style="116" customWidth="1"/>
    <col min="6405" max="6406" width="0" style="116" hidden="1" customWidth="1"/>
    <col min="6407" max="6654" width="8.76171875" style="116"/>
    <col min="6655" max="6655" width="5.12109375" style="116" customWidth="1"/>
    <col min="6656" max="6656" width="43.82421875" style="116" customWidth="1"/>
    <col min="6657" max="6657" width="7.68359375" style="116" customWidth="1"/>
    <col min="6658" max="6658" width="8.4921875" style="116" customWidth="1"/>
    <col min="6659" max="6659" width="8.22265625" style="116" customWidth="1"/>
    <col min="6660" max="6660" width="11.4609375" style="116" customWidth="1"/>
    <col min="6661" max="6662" width="0" style="116" hidden="1" customWidth="1"/>
    <col min="6663" max="6910" width="8.76171875" style="116"/>
    <col min="6911" max="6911" width="5.12109375" style="116" customWidth="1"/>
    <col min="6912" max="6912" width="43.82421875" style="116" customWidth="1"/>
    <col min="6913" max="6913" width="7.68359375" style="116" customWidth="1"/>
    <col min="6914" max="6914" width="8.4921875" style="116" customWidth="1"/>
    <col min="6915" max="6915" width="8.22265625" style="116" customWidth="1"/>
    <col min="6916" max="6916" width="11.4609375" style="116" customWidth="1"/>
    <col min="6917" max="6918" width="0" style="116" hidden="1" customWidth="1"/>
    <col min="6919" max="7166" width="8.76171875" style="116"/>
    <col min="7167" max="7167" width="5.12109375" style="116" customWidth="1"/>
    <col min="7168" max="7168" width="43.82421875" style="116" customWidth="1"/>
    <col min="7169" max="7169" width="7.68359375" style="116" customWidth="1"/>
    <col min="7170" max="7170" width="8.4921875" style="116" customWidth="1"/>
    <col min="7171" max="7171" width="8.22265625" style="116" customWidth="1"/>
    <col min="7172" max="7172" width="11.4609375" style="116" customWidth="1"/>
    <col min="7173" max="7174" width="0" style="116" hidden="1" customWidth="1"/>
    <col min="7175" max="7422" width="8.76171875" style="116"/>
    <col min="7423" max="7423" width="5.12109375" style="116" customWidth="1"/>
    <col min="7424" max="7424" width="43.82421875" style="116" customWidth="1"/>
    <col min="7425" max="7425" width="7.68359375" style="116" customWidth="1"/>
    <col min="7426" max="7426" width="8.4921875" style="116" customWidth="1"/>
    <col min="7427" max="7427" width="8.22265625" style="116" customWidth="1"/>
    <col min="7428" max="7428" width="11.4609375" style="116" customWidth="1"/>
    <col min="7429" max="7430" width="0" style="116" hidden="1" customWidth="1"/>
    <col min="7431" max="7678" width="8.76171875" style="116"/>
    <col min="7679" max="7679" width="5.12109375" style="116" customWidth="1"/>
    <col min="7680" max="7680" width="43.82421875" style="116" customWidth="1"/>
    <col min="7681" max="7681" width="7.68359375" style="116" customWidth="1"/>
    <col min="7682" max="7682" width="8.4921875" style="116" customWidth="1"/>
    <col min="7683" max="7683" width="8.22265625" style="116" customWidth="1"/>
    <col min="7684" max="7684" width="11.4609375" style="116" customWidth="1"/>
    <col min="7685" max="7686" width="0" style="116" hidden="1" customWidth="1"/>
    <col min="7687" max="7934" width="8.76171875" style="116"/>
    <col min="7935" max="7935" width="5.12109375" style="116" customWidth="1"/>
    <col min="7936" max="7936" width="43.82421875" style="116" customWidth="1"/>
    <col min="7937" max="7937" width="7.68359375" style="116" customWidth="1"/>
    <col min="7938" max="7938" width="8.4921875" style="116" customWidth="1"/>
    <col min="7939" max="7939" width="8.22265625" style="116" customWidth="1"/>
    <col min="7940" max="7940" width="11.4609375" style="116" customWidth="1"/>
    <col min="7941" max="7942" width="0" style="116" hidden="1" customWidth="1"/>
    <col min="7943" max="8190" width="8.76171875" style="116"/>
    <col min="8191" max="8191" width="5.12109375" style="116" customWidth="1"/>
    <col min="8192" max="8192" width="43.82421875" style="116" customWidth="1"/>
    <col min="8193" max="8193" width="7.68359375" style="116" customWidth="1"/>
    <col min="8194" max="8194" width="8.4921875" style="116" customWidth="1"/>
    <col min="8195" max="8195" width="8.22265625" style="116" customWidth="1"/>
    <col min="8196" max="8196" width="11.4609375" style="116" customWidth="1"/>
    <col min="8197" max="8198" width="0" style="116" hidden="1" customWidth="1"/>
    <col min="8199" max="8446" width="8.76171875" style="116"/>
    <col min="8447" max="8447" width="5.12109375" style="116" customWidth="1"/>
    <col min="8448" max="8448" width="43.82421875" style="116" customWidth="1"/>
    <col min="8449" max="8449" width="7.68359375" style="116" customWidth="1"/>
    <col min="8450" max="8450" width="8.4921875" style="116" customWidth="1"/>
    <col min="8451" max="8451" width="8.22265625" style="116" customWidth="1"/>
    <col min="8452" max="8452" width="11.4609375" style="116" customWidth="1"/>
    <col min="8453" max="8454" width="0" style="116" hidden="1" customWidth="1"/>
    <col min="8455" max="8702" width="8.76171875" style="116"/>
    <col min="8703" max="8703" width="5.12109375" style="116" customWidth="1"/>
    <col min="8704" max="8704" width="43.82421875" style="116" customWidth="1"/>
    <col min="8705" max="8705" width="7.68359375" style="116" customWidth="1"/>
    <col min="8706" max="8706" width="8.4921875" style="116" customWidth="1"/>
    <col min="8707" max="8707" width="8.22265625" style="116" customWidth="1"/>
    <col min="8708" max="8708" width="11.4609375" style="116" customWidth="1"/>
    <col min="8709" max="8710" width="0" style="116" hidden="1" customWidth="1"/>
    <col min="8711" max="8958" width="8.76171875" style="116"/>
    <col min="8959" max="8959" width="5.12109375" style="116" customWidth="1"/>
    <col min="8960" max="8960" width="43.82421875" style="116" customWidth="1"/>
    <col min="8961" max="8961" width="7.68359375" style="116" customWidth="1"/>
    <col min="8962" max="8962" width="8.4921875" style="116" customWidth="1"/>
    <col min="8963" max="8963" width="8.22265625" style="116" customWidth="1"/>
    <col min="8964" max="8964" width="11.4609375" style="116" customWidth="1"/>
    <col min="8965" max="8966" width="0" style="116" hidden="1" customWidth="1"/>
    <col min="8967" max="9214" width="8.76171875" style="116"/>
    <col min="9215" max="9215" width="5.12109375" style="116" customWidth="1"/>
    <col min="9216" max="9216" width="43.82421875" style="116" customWidth="1"/>
    <col min="9217" max="9217" width="7.68359375" style="116" customWidth="1"/>
    <col min="9218" max="9218" width="8.4921875" style="116" customWidth="1"/>
    <col min="9219" max="9219" width="8.22265625" style="116" customWidth="1"/>
    <col min="9220" max="9220" width="11.4609375" style="116" customWidth="1"/>
    <col min="9221" max="9222" width="0" style="116" hidden="1" customWidth="1"/>
    <col min="9223" max="9470" width="8.76171875" style="116"/>
    <col min="9471" max="9471" width="5.12109375" style="116" customWidth="1"/>
    <col min="9472" max="9472" width="43.82421875" style="116" customWidth="1"/>
    <col min="9473" max="9473" width="7.68359375" style="116" customWidth="1"/>
    <col min="9474" max="9474" width="8.4921875" style="116" customWidth="1"/>
    <col min="9475" max="9475" width="8.22265625" style="116" customWidth="1"/>
    <col min="9476" max="9476" width="11.4609375" style="116" customWidth="1"/>
    <col min="9477" max="9478" width="0" style="116" hidden="1" customWidth="1"/>
    <col min="9479" max="9726" width="8.76171875" style="116"/>
    <col min="9727" max="9727" width="5.12109375" style="116" customWidth="1"/>
    <col min="9728" max="9728" width="43.82421875" style="116" customWidth="1"/>
    <col min="9729" max="9729" width="7.68359375" style="116" customWidth="1"/>
    <col min="9730" max="9730" width="8.4921875" style="116" customWidth="1"/>
    <col min="9731" max="9731" width="8.22265625" style="116" customWidth="1"/>
    <col min="9732" max="9732" width="11.4609375" style="116" customWidth="1"/>
    <col min="9733" max="9734" width="0" style="116" hidden="1" customWidth="1"/>
    <col min="9735" max="9982" width="8.76171875" style="116"/>
    <col min="9983" max="9983" width="5.12109375" style="116" customWidth="1"/>
    <col min="9984" max="9984" width="43.82421875" style="116" customWidth="1"/>
    <col min="9985" max="9985" width="7.68359375" style="116" customWidth="1"/>
    <col min="9986" max="9986" width="8.4921875" style="116" customWidth="1"/>
    <col min="9987" max="9987" width="8.22265625" style="116" customWidth="1"/>
    <col min="9988" max="9988" width="11.4609375" style="116" customWidth="1"/>
    <col min="9989" max="9990" width="0" style="116" hidden="1" customWidth="1"/>
    <col min="9991" max="10238" width="8.76171875" style="116"/>
    <col min="10239" max="10239" width="5.12109375" style="116" customWidth="1"/>
    <col min="10240" max="10240" width="43.82421875" style="116" customWidth="1"/>
    <col min="10241" max="10241" width="7.68359375" style="116" customWidth="1"/>
    <col min="10242" max="10242" width="8.4921875" style="116" customWidth="1"/>
    <col min="10243" max="10243" width="8.22265625" style="116" customWidth="1"/>
    <col min="10244" max="10244" width="11.4609375" style="116" customWidth="1"/>
    <col min="10245" max="10246" width="0" style="116" hidden="1" customWidth="1"/>
    <col min="10247" max="10494" width="8.76171875" style="116"/>
    <col min="10495" max="10495" width="5.12109375" style="116" customWidth="1"/>
    <col min="10496" max="10496" width="43.82421875" style="116" customWidth="1"/>
    <col min="10497" max="10497" width="7.68359375" style="116" customWidth="1"/>
    <col min="10498" max="10498" width="8.4921875" style="116" customWidth="1"/>
    <col min="10499" max="10499" width="8.22265625" style="116" customWidth="1"/>
    <col min="10500" max="10500" width="11.4609375" style="116" customWidth="1"/>
    <col min="10501" max="10502" width="0" style="116" hidden="1" customWidth="1"/>
    <col min="10503" max="10750" width="8.76171875" style="116"/>
    <col min="10751" max="10751" width="5.12109375" style="116" customWidth="1"/>
    <col min="10752" max="10752" width="43.82421875" style="116" customWidth="1"/>
    <col min="10753" max="10753" width="7.68359375" style="116" customWidth="1"/>
    <col min="10754" max="10754" width="8.4921875" style="116" customWidth="1"/>
    <col min="10755" max="10755" width="8.22265625" style="116" customWidth="1"/>
    <col min="10756" max="10756" width="11.4609375" style="116" customWidth="1"/>
    <col min="10757" max="10758" width="0" style="116" hidden="1" customWidth="1"/>
    <col min="10759" max="11006" width="8.76171875" style="116"/>
    <col min="11007" max="11007" width="5.12109375" style="116" customWidth="1"/>
    <col min="11008" max="11008" width="43.82421875" style="116" customWidth="1"/>
    <col min="11009" max="11009" width="7.68359375" style="116" customWidth="1"/>
    <col min="11010" max="11010" width="8.4921875" style="116" customWidth="1"/>
    <col min="11011" max="11011" width="8.22265625" style="116" customWidth="1"/>
    <col min="11012" max="11012" width="11.4609375" style="116" customWidth="1"/>
    <col min="11013" max="11014" width="0" style="116" hidden="1" customWidth="1"/>
    <col min="11015" max="11262" width="8.76171875" style="116"/>
    <col min="11263" max="11263" width="5.12109375" style="116" customWidth="1"/>
    <col min="11264" max="11264" width="43.82421875" style="116" customWidth="1"/>
    <col min="11265" max="11265" width="7.68359375" style="116" customWidth="1"/>
    <col min="11266" max="11266" width="8.4921875" style="116" customWidth="1"/>
    <col min="11267" max="11267" width="8.22265625" style="116" customWidth="1"/>
    <col min="11268" max="11268" width="11.4609375" style="116" customWidth="1"/>
    <col min="11269" max="11270" width="0" style="116" hidden="1" customWidth="1"/>
    <col min="11271" max="11518" width="8.76171875" style="116"/>
    <col min="11519" max="11519" width="5.12109375" style="116" customWidth="1"/>
    <col min="11520" max="11520" width="43.82421875" style="116" customWidth="1"/>
    <col min="11521" max="11521" width="7.68359375" style="116" customWidth="1"/>
    <col min="11522" max="11522" width="8.4921875" style="116" customWidth="1"/>
    <col min="11523" max="11523" width="8.22265625" style="116" customWidth="1"/>
    <col min="11524" max="11524" width="11.4609375" style="116" customWidth="1"/>
    <col min="11525" max="11526" width="0" style="116" hidden="1" customWidth="1"/>
    <col min="11527" max="11774" width="8.76171875" style="116"/>
    <col min="11775" max="11775" width="5.12109375" style="116" customWidth="1"/>
    <col min="11776" max="11776" width="43.82421875" style="116" customWidth="1"/>
    <col min="11777" max="11777" width="7.68359375" style="116" customWidth="1"/>
    <col min="11778" max="11778" width="8.4921875" style="116" customWidth="1"/>
    <col min="11779" max="11779" width="8.22265625" style="116" customWidth="1"/>
    <col min="11780" max="11780" width="11.4609375" style="116" customWidth="1"/>
    <col min="11781" max="11782" width="0" style="116" hidden="1" customWidth="1"/>
    <col min="11783" max="12030" width="8.76171875" style="116"/>
    <col min="12031" max="12031" width="5.12109375" style="116" customWidth="1"/>
    <col min="12032" max="12032" width="43.82421875" style="116" customWidth="1"/>
    <col min="12033" max="12033" width="7.68359375" style="116" customWidth="1"/>
    <col min="12034" max="12034" width="8.4921875" style="116" customWidth="1"/>
    <col min="12035" max="12035" width="8.22265625" style="116" customWidth="1"/>
    <col min="12036" max="12036" width="11.4609375" style="116" customWidth="1"/>
    <col min="12037" max="12038" width="0" style="116" hidden="1" customWidth="1"/>
    <col min="12039" max="12286" width="8.76171875" style="116"/>
    <col min="12287" max="12287" width="5.12109375" style="116" customWidth="1"/>
    <col min="12288" max="12288" width="43.82421875" style="116" customWidth="1"/>
    <col min="12289" max="12289" width="7.68359375" style="116" customWidth="1"/>
    <col min="12290" max="12290" width="8.4921875" style="116" customWidth="1"/>
    <col min="12291" max="12291" width="8.22265625" style="116" customWidth="1"/>
    <col min="12292" max="12292" width="11.4609375" style="116" customWidth="1"/>
    <col min="12293" max="12294" width="0" style="116" hidden="1" customWidth="1"/>
    <col min="12295" max="12542" width="8.76171875" style="116"/>
    <col min="12543" max="12543" width="5.12109375" style="116" customWidth="1"/>
    <col min="12544" max="12544" width="43.82421875" style="116" customWidth="1"/>
    <col min="12545" max="12545" width="7.68359375" style="116" customWidth="1"/>
    <col min="12546" max="12546" width="8.4921875" style="116" customWidth="1"/>
    <col min="12547" max="12547" width="8.22265625" style="116" customWidth="1"/>
    <col min="12548" max="12548" width="11.4609375" style="116" customWidth="1"/>
    <col min="12549" max="12550" width="0" style="116" hidden="1" customWidth="1"/>
    <col min="12551" max="12798" width="8.76171875" style="116"/>
    <col min="12799" max="12799" width="5.12109375" style="116" customWidth="1"/>
    <col min="12800" max="12800" width="43.82421875" style="116" customWidth="1"/>
    <col min="12801" max="12801" width="7.68359375" style="116" customWidth="1"/>
    <col min="12802" max="12802" width="8.4921875" style="116" customWidth="1"/>
    <col min="12803" max="12803" width="8.22265625" style="116" customWidth="1"/>
    <col min="12804" max="12804" width="11.4609375" style="116" customWidth="1"/>
    <col min="12805" max="12806" width="0" style="116" hidden="1" customWidth="1"/>
    <col min="12807" max="13054" width="8.76171875" style="116"/>
    <col min="13055" max="13055" width="5.12109375" style="116" customWidth="1"/>
    <col min="13056" max="13056" width="43.82421875" style="116" customWidth="1"/>
    <col min="13057" max="13057" width="7.68359375" style="116" customWidth="1"/>
    <col min="13058" max="13058" width="8.4921875" style="116" customWidth="1"/>
    <col min="13059" max="13059" width="8.22265625" style="116" customWidth="1"/>
    <col min="13060" max="13060" width="11.4609375" style="116" customWidth="1"/>
    <col min="13061" max="13062" width="0" style="116" hidden="1" customWidth="1"/>
    <col min="13063" max="13310" width="8.76171875" style="116"/>
    <col min="13311" max="13311" width="5.12109375" style="116" customWidth="1"/>
    <col min="13312" max="13312" width="43.82421875" style="116" customWidth="1"/>
    <col min="13313" max="13313" width="7.68359375" style="116" customWidth="1"/>
    <col min="13314" max="13314" width="8.4921875" style="116" customWidth="1"/>
    <col min="13315" max="13315" width="8.22265625" style="116" customWidth="1"/>
    <col min="13316" max="13316" width="11.4609375" style="116" customWidth="1"/>
    <col min="13317" max="13318" width="0" style="116" hidden="1" customWidth="1"/>
    <col min="13319" max="13566" width="8.76171875" style="116"/>
    <col min="13567" max="13567" width="5.12109375" style="116" customWidth="1"/>
    <col min="13568" max="13568" width="43.82421875" style="116" customWidth="1"/>
    <col min="13569" max="13569" width="7.68359375" style="116" customWidth="1"/>
    <col min="13570" max="13570" width="8.4921875" style="116" customWidth="1"/>
    <col min="13571" max="13571" width="8.22265625" style="116" customWidth="1"/>
    <col min="13572" max="13572" width="11.4609375" style="116" customWidth="1"/>
    <col min="13573" max="13574" width="0" style="116" hidden="1" customWidth="1"/>
    <col min="13575" max="13822" width="8.76171875" style="116"/>
    <col min="13823" max="13823" width="5.12109375" style="116" customWidth="1"/>
    <col min="13824" max="13824" width="43.82421875" style="116" customWidth="1"/>
    <col min="13825" max="13825" width="7.68359375" style="116" customWidth="1"/>
    <col min="13826" max="13826" width="8.4921875" style="116" customWidth="1"/>
    <col min="13827" max="13827" width="8.22265625" style="116" customWidth="1"/>
    <col min="13828" max="13828" width="11.4609375" style="116" customWidth="1"/>
    <col min="13829" max="13830" width="0" style="116" hidden="1" customWidth="1"/>
    <col min="13831" max="14078" width="8.76171875" style="116"/>
    <col min="14079" max="14079" width="5.12109375" style="116" customWidth="1"/>
    <col min="14080" max="14080" width="43.82421875" style="116" customWidth="1"/>
    <col min="14081" max="14081" width="7.68359375" style="116" customWidth="1"/>
    <col min="14082" max="14082" width="8.4921875" style="116" customWidth="1"/>
    <col min="14083" max="14083" width="8.22265625" style="116" customWidth="1"/>
    <col min="14084" max="14084" width="11.4609375" style="116" customWidth="1"/>
    <col min="14085" max="14086" width="0" style="116" hidden="1" customWidth="1"/>
    <col min="14087" max="14334" width="8.76171875" style="116"/>
    <col min="14335" max="14335" width="5.12109375" style="116" customWidth="1"/>
    <col min="14336" max="14336" width="43.82421875" style="116" customWidth="1"/>
    <col min="14337" max="14337" width="7.68359375" style="116" customWidth="1"/>
    <col min="14338" max="14338" width="8.4921875" style="116" customWidth="1"/>
    <col min="14339" max="14339" width="8.22265625" style="116" customWidth="1"/>
    <col min="14340" max="14340" width="11.4609375" style="116" customWidth="1"/>
    <col min="14341" max="14342" width="0" style="116" hidden="1" customWidth="1"/>
    <col min="14343" max="14590" width="8.76171875" style="116"/>
    <col min="14591" max="14591" width="5.12109375" style="116" customWidth="1"/>
    <col min="14592" max="14592" width="43.82421875" style="116" customWidth="1"/>
    <col min="14593" max="14593" width="7.68359375" style="116" customWidth="1"/>
    <col min="14594" max="14594" width="8.4921875" style="116" customWidth="1"/>
    <col min="14595" max="14595" width="8.22265625" style="116" customWidth="1"/>
    <col min="14596" max="14596" width="11.4609375" style="116" customWidth="1"/>
    <col min="14597" max="14598" width="0" style="116" hidden="1" customWidth="1"/>
    <col min="14599" max="14846" width="8.76171875" style="116"/>
    <col min="14847" max="14847" width="5.12109375" style="116" customWidth="1"/>
    <col min="14848" max="14848" width="43.82421875" style="116" customWidth="1"/>
    <col min="14849" max="14849" width="7.68359375" style="116" customWidth="1"/>
    <col min="14850" max="14850" width="8.4921875" style="116" customWidth="1"/>
    <col min="14851" max="14851" width="8.22265625" style="116" customWidth="1"/>
    <col min="14852" max="14852" width="11.4609375" style="116" customWidth="1"/>
    <col min="14853" max="14854" width="0" style="116" hidden="1" customWidth="1"/>
    <col min="14855" max="15102" width="8.76171875" style="116"/>
    <col min="15103" max="15103" width="5.12109375" style="116" customWidth="1"/>
    <col min="15104" max="15104" width="43.82421875" style="116" customWidth="1"/>
    <col min="15105" max="15105" width="7.68359375" style="116" customWidth="1"/>
    <col min="15106" max="15106" width="8.4921875" style="116" customWidth="1"/>
    <col min="15107" max="15107" width="8.22265625" style="116" customWidth="1"/>
    <col min="15108" max="15108" width="11.4609375" style="116" customWidth="1"/>
    <col min="15109" max="15110" width="0" style="116" hidden="1" customWidth="1"/>
    <col min="15111" max="15358" width="8.76171875" style="116"/>
    <col min="15359" max="15359" width="5.12109375" style="116" customWidth="1"/>
    <col min="15360" max="15360" width="43.82421875" style="116" customWidth="1"/>
    <col min="15361" max="15361" width="7.68359375" style="116" customWidth="1"/>
    <col min="15362" max="15362" width="8.4921875" style="116" customWidth="1"/>
    <col min="15363" max="15363" width="8.22265625" style="116" customWidth="1"/>
    <col min="15364" max="15364" width="11.4609375" style="116" customWidth="1"/>
    <col min="15365" max="15366" width="0" style="116" hidden="1" customWidth="1"/>
    <col min="15367" max="15614" width="8.76171875" style="116"/>
    <col min="15615" max="15615" width="5.12109375" style="116" customWidth="1"/>
    <col min="15616" max="15616" width="43.82421875" style="116" customWidth="1"/>
    <col min="15617" max="15617" width="7.68359375" style="116" customWidth="1"/>
    <col min="15618" max="15618" width="8.4921875" style="116" customWidth="1"/>
    <col min="15619" max="15619" width="8.22265625" style="116" customWidth="1"/>
    <col min="15620" max="15620" width="11.4609375" style="116" customWidth="1"/>
    <col min="15621" max="15622" width="0" style="116" hidden="1" customWidth="1"/>
    <col min="15623" max="15870" width="8.76171875" style="116"/>
    <col min="15871" max="15871" width="5.12109375" style="116" customWidth="1"/>
    <col min="15872" max="15872" width="43.82421875" style="116" customWidth="1"/>
    <col min="15873" max="15873" width="7.68359375" style="116" customWidth="1"/>
    <col min="15874" max="15874" width="8.4921875" style="116" customWidth="1"/>
    <col min="15875" max="15875" width="8.22265625" style="116" customWidth="1"/>
    <col min="15876" max="15876" width="11.4609375" style="116" customWidth="1"/>
    <col min="15877" max="15878" width="0" style="116" hidden="1" customWidth="1"/>
    <col min="15879" max="16126" width="8.76171875" style="116"/>
    <col min="16127" max="16127" width="5.12109375" style="116" customWidth="1"/>
    <col min="16128" max="16128" width="43.82421875" style="116" customWidth="1"/>
    <col min="16129" max="16129" width="7.68359375" style="116" customWidth="1"/>
    <col min="16130" max="16130" width="8.4921875" style="116" customWidth="1"/>
    <col min="16131" max="16131" width="8.22265625" style="116" customWidth="1"/>
    <col min="16132" max="16132" width="11.4609375" style="116" customWidth="1"/>
    <col min="16133" max="16134" width="0" style="116" hidden="1" customWidth="1"/>
    <col min="16135" max="16384" width="8.76171875" style="116"/>
  </cols>
  <sheetData>
    <row r="1" spans="1:7">
      <c r="A1" s="129"/>
      <c r="B1" s="127"/>
      <c r="C1" s="183"/>
      <c r="D1" s="127"/>
      <c r="E1" s="117"/>
      <c r="F1" s="117"/>
      <c r="G1" s="117"/>
    </row>
    <row r="2" spans="1:7">
      <c r="A2" s="129"/>
      <c r="B2" s="127"/>
      <c r="C2" s="183"/>
      <c r="D2" s="127"/>
      <c r="E2" s="117"/>
      <c r="F2" s="117"/>
      <c r="G2" s="117"/>
    </row>
    <row r="3" spans="1:7" s="14" customFormat="1" ht="14.25">
      <c r="A3" s="186" t="s">
        <v>25</v>
      </c>
      <c r="B3" s="187"/>
      <c r="C3" s="188" t="s">
        <v>57</v>
      </c>
      <c r="D3" s="189"/>
      <c r="E3" s="190"/>
      <c r="F3" s="190"/>
      <c r="G3" s="190"/>
    </row>
    <row r="4" spans="1:7">
      <c r="A4" s="191"/>
      <c r="B4" s="192"/>
      <c r="C4" s="193"/>
      <c r="D4" s="192"/>
      <c r="E4" s="194"/>
      <c r="F4" s="194"/>
      <c r="G4" s="194"/>
    </row>
    <row r="5" spans="1:7">
      <c r="A5" s="191"/>
      <c r="B5" s="192"/>
      <c r="C5" s="193"/>
      <c r="D5" s="192"/>
      <c r="E5" s="194"/>
      <c r="F5" s="194"/>
      <c r="G5" s="194"/>
    </row>
    <row r="6" spans="1:7">
      <c r="A6" s="191"/>
      <c r="B6" s="195"/>
      <c r="C6" s="196" t="s">
        <v>8</v>
      </c>
      <c r="D6" s="197"/>
      <c r="E6" s="194"/>
      <c r="F6" s="194"/>
      <c r="G6" s="194"/>
    </row>
    <row r="7" spans="1:7" s="69" customFormat="1" ht="14.25" customHeight="1">
      <c r="A7" s="199"/>
      <c r="B7" s="200"/>
      <c r="C7" s="201"/>
      <c r="D7" s="201"/>
      <c r="E7" s="202"/>
      <c r="F7" s="202"/>
      <c r="G7" s="202"/>
    </row>
    <row r="8" spans="1:7" s="69" customFormat="1" ht="14.25" customHeight="1">
      <c r="A8" s="199"/>
      <c r="B8" s="200"/>
      <c r="C8" s="231" t="s">
        <v>104</v>
      </c>
      <c r="D8" s="231"/>
      <c r="E8" s="231"/>
      <c r="F8" s="231"/>
      <c r="G8" s="231"/>
    </row>
    <row r="9" spans="1:7" s="69" customFormat="1" ht="41.25" customHeight="1">
      <c r="A9" s="199"/>
      <c r="B9" s="200"/>
      <c r="C9" s="231" t="s">
        <v>58</v>
      </c>
      <c r="D9" s="232"/>
      <c r="E9" s="232"/>
      <c r="F9" s="232"/>
      <c r="G9" s="232"/>
    </row>
    <row r="10" spans="1:7" s="69" customFormat="1" ht="40.5" customHeight="1">
      <c r="A10" s="199"/>
      <c r="B10" s="200"/>
      <c r="C10" s="231" t="s">
        <v>105</v>
      </c>
      <c r="D10" s="231"/>
      <c r="E10" s="231"/>
      <c r="F10" s="231"/>
      <c r="G10" s="231"/>
    </row>
    <row r="11" spans="1:7" s="69" customFormat="1" ht="39.75" customHeight="1">
      <c r="A11" s="199"/>
      <c r="B11" s="200"/>
      <c r="C11" s="231" t="s">
        <v>59</v>
      </c>
      <c r="D11" s="231"/>
      <c r="E11" s="231"/>
      <c r="F11" s="231"/>
      <c r="G11" s="231"/>
    </row>
    <row r="12" spans="1:7" s="69" customFormat="1" ht="41.25" customHeight="1">
      <c r="A12" s="199"/>
      <c r="B12" s="200"/>
      <c r="C12" s="231" t="s">
        <v>60</v>
      </c>
      <c r="D12" s="231"/>
      <c r="E12" s="231"/>
      <c r="F12" s="231"/>
      <c r="G12" s="231"/>
    </row>
    <row r="13" spans="1:7" s="69" customFormat="1" ht="39.75" customHeight="1">
      <c r="A13" s="199"/>
      <c r="B13" s="200"/>
      <c r="C13" s="231" t="s">
        <v>61</v>
      </c>
      <c r="D13" s="231"/>
      <c r="E13" s="231"/>
      <c r="F13" s="231"/>
      <c r="G13" s="231"/>
    </row>
    <row r="14" spans="1:7" s="69" customFormat="1" ht="16.5" customHeight="1">
      <c r="A14" s="199"/>
      <c r="B14" s="200"/>
      <c r="C14" s="231" t="s">
        <v>62</v>
      </c>
      <c r="D14" s="231"/>
      <c r="E14" s="231"/>
      <c r="F14" s="231"/>
      <c r="G14" s="231"/>
    </row>
    <row r="15" spans="1:7" s="69" customFormat="1" ht="26.25" customHeight="1">
      <c r="A15" s="199"/>
      <c r="B15" s="200"/>
      <c r="C15" s="231" t="s">
        <v>111</v>
      </c>
      <c r="D15" s="231"/>
      <c r="E15" s="231"/>
      <c r="F15" s="231"/>
      <c r="G15" s="231"/>
    </row>
    <row r="16" spans="1:7" s="69" customFormat="1">
      <c r="A16" s="199"/>
      <c r="B16" s="200"/>
      <c r="C16" s="203"/>
      <c r="D16" s="203"/>
      <c r="E16" s="203"/>
      <c r="F16" s="203"/>
      <c r="G16" s="203"/>
    </row>
    <row r="17" spans="1:7" s="69" customFormat="1" ht="20.25" customHeight="1">
      <c r="A17" s="199"/>
      <c r="B17" s="200"/>
      <c r="C17" s="203" t="s">
        <v>63</v>
      </c>
      <c r="D17" s="203"/>
      <c r="E17" s="203"/>
      <c r="F17" s="203"/>
      <c r="G17" s="203"/>
    </row>
    <row r="18" spans="1:7" s="69" customFormat="1" ht="230.25" customHeight="1">
      <c r="A18" s="199"/>
      <c r="B18" s="200"/>
      <c r="C18" s="203" t="s">
        <v>64</v>
      </c>
      <c r="D18" s="203"/>
      <c r="E18" s="203"/>
      <c r="F18" s="203"/>
      <c r="G18" s="203"/>
    </row>
    <row r="19" spans="1:7" s="69" customFormat="1" ht="14.25" customHeight="1">
      <c r="A19" s="153"/>
      <c r="B19" s="154"/>
      <c r="C19" s="102"/>
      <c r="D19" s="102"/>
      <c r="E19" s="94"/>
      <c r="F19" s="94"/>
      <c r="G19" s="94"/>
    </row>
    <row r="20" spans="1:7">
      <c r="A20" s="131"/>
      <c r="B20" s="128"/>
      <c r="C20" s="46"/>
      <c r="D20" s="46"/>
      <c r="E20" s="95"/>
      <c r="F20" s="95"/>
      <c r="G20" s="155"/>
    </row>
    <row r="21" spans="1:7" ht="26.45" customHeight="1">
      <c r="A21" s="51"/>
      <c r="B21" s="9"/>
      <c r="C21" s="132"/>
      <c r="D21" s="144" t="s">
        <v>14</v>
      </c>
      <c r="E21" s="145" t="s">
        <v>3</v>
      </c>
      <c r="F21" s="145" t="s">
        <v>1</v>
      </c>
      <c r="G21" s="146" t="s">
        <v>2</v>
      </c>
    </row>
    <row r="22" spans="1:7" ht="26.45" customHeight="1">
      <c r="A22" s="51"/>
      <c r="B22" s="9"/>
      <c r="C22" s="132"/>
      <c r="D22" s="156"/>
      <c r="E22" s="157"/>
      <c r="F22" s="157"/>
      <c r="G22" s="157"/>
    </row>
    <row r="23" spans="1:7" ht="107.25">
      <c r="A23" s="135" t="s">
        <v>25</v>
      </c>
      <c r="B23" s="135">
        <v>1</v>
      </c>
      <c r="C23" s="119" t="s">
        <v>130</v>
      </c>
      <c r="D23" s="161" t="s">
        <v>39</v>
      </c>
      <c r="E23" s="161">
        <v>1</v>
      </c>
      <c r="F23" s="161"/>
      <c r="G23" s="161">
        <f>E23*F23</f>
        <v>0</v>
      </c>
    </row>
    <row r="24" spans="1:7">
      <c r="A24" s="158"/>
      <c r="B24" s="159"/>
      <c r="C24" s="101"/>
      <c r="D24" s="15"/>
      <c r="E24" s="162"/>
      <c r="F24" s="162"/>
      <c r="G24" s="163"/>
    </row>
    <row r="25" spans="1:7" ht="150">
      <c r="A25" s="142" t="str">
        <f>A23</f>
        <v>3.</v>
      </c>
      <c r="B25" s="142">
        <f>MAX(B23:B24)+1</f>
        <v>2</v>
      </c>
      <c r="C25" s="119" t="s">
        <v>129</v>
      </c>
      <c r="D25" s="161"/>
      <c r="E25" s="161"/>
      <c r="F25" s="161"/>
      <c r="G25" s="161"/>
    </row>
    <row r="26" spans="1:7">
      <c r="A26" s="51"/>
      <c r="B26" s="9"/>
      <c r="C26" s="119" t="s">
        <v>65</v>
      </c>
      <c r="D26" s="161" t="s">
        <v>39</v>
      </c>
      <c r="E26" s="161">
        <v>13</v>
      </c>
      <c r="F26" s="161"/>
      <c r="G26" s="161">
        <f>E26*F26</f>
        <v>0</v>
      </c>
    </row>
    <row r="27" spans="1:7">
      <c r="A27" s="51"/>
      <c r="B27" s="9"/>
      <c r="C27" s="119" t="s">
        <v>66</v>
      </c>
      <c r="D27" s="161" t="s">
        <v>39</v>
      </c>
      <c r="E27" s="161">
        <v>1</v>
      </c>
      <c r="F27" s="161"/>
      <c r="G27" s="161">
        <f>E27*F27</f>
        <v>0</v>
      </c>
    </row>
    <row r="28" spans="1:7">
      <c r="A28" s="51"/>
      <c r="B28" s="9"/>
      <c r="C28" s="101"/>
      <c r="D28" s="15"/>
      <c r="E28" s="162"/>
      <c r="F28" s="162"/>
      <c r="G28" s="163"/>
    </row>
    <row r="29" spans="1:7" ht="93">
      <c r="A29" s="142" t="str">
        <f>A23</f>
        <v>3.</v>
      </c>
      <c r="B29" s="142">
        <f>MAX(B23:B28)+1</f>
        <v>3</v>
      </c>
      <c r="C29" s="119" t="s">
        <v>131</v>
      </c>
      <c r="D29" s="161" t="s">
        <v>39</v>
      </c>
      <c r="E29" s="161">
        <v>1</v>
      </c>
      <c r="F29" s="161"/>
      <c r="G29" s="161">
        <f>E29*F29</f>
        <v>0</v>
      </c>
    </row>
    <row r="30" spans="1:7">
      <c r="A30" s="142"/>
      <c r="B30" s="142"/>
      <c r="C30" s="185"/>
      <c r="D30" s="161"/>
      <c r="E30" s="161"/>
      <c r="F30" s="161"/>
      <c r="G30" s="161"/>
    </row>
    <row r="31" spans="1:7" ht="81">
      <c r="A31" s="142" t="str">
        <f>A25</f>
        <v>3.</v>
      </c>
      <c r="B31" s="142">
        <f>MAX(B25:B30)+1</f>
        <v>4</v>
      </c>
      <c r="C31" s="185" t="s">
        <v>132</v>
      </c>
      <c r="D31" s="161" t="s">
        <v>39</v>
      </c>
      <c r="E31" s="161">
        <v>1</v>
      </c>
      <c r="F31" s="161"/>
      <c r="G31" s="161">
        <f>E31*F31</f>
        <v>0</v>
      </c>
    </row>
    <row r="32" spans="1:7">
      <c r="A32" s="142"/>
      <c r="B32" s="142"/>
      <c r="C32" s="212"/>
      <c r="D32" s="161"/>
      <c r="E32" s="161"/>
      <c r="F32" s="161"/>
      <c r="G32" s="161"/>
    </row>
    <row r="33" spans="1:7" ht="72.75">
      <c r="A33" s="142" t="s">
        <v>25</v>
      </c>
      <c r="B33" s="142">
        <f>MAX(B27:B32)+1</f>
        <v>5</v>
      </c>
      <c r="C33" s="212" t="s">
        <v>133</v>
      </c>
      <c r="D33" s="161" t="s">
        <v>39</v>
      </c>
      <c r="E33" s="161">
        <v>2</v>
      </c>
      <c r="F33" s="161"/>
      <c r="G33" s="161">
        <f>E33*F33</f>
        <v>0</v>
      </c>
    </row>
    <row r="34" spans="1:7">
      <c r="A34" s="142"/>
      <c r="B34" s="142"/>
      <c r="C34" s="185"/>
      <c r="D34" s="161"/>
      <c r="E34" s="161"/>
      <c r="F34" s="161"/>
      <c r="G34" s="161"/>
    </row>
    <row r="35" spans="1:7">
      <c r="A35" s="51"/>
      <c r="B35" s="9"/>
      <c r="C35" s="101"/>
      <c r="D35" s="15"/>
      <c r="E35" s="162"/>
      <c r="F35" s="162"/>
      <c r="G35" s="163"/>
    </row>
    <row r="36" spans="1:7" ht="15" thickBot="1">
      <c r="A36" s="67" t="str">
        <f>A3</f>
        <v>3.</v>
      </c>
      <c r="B36" s="67"/>
      <c r="C36" s="68" t="s">
        <v>67</v>
      </c>
      <c r="D36" s="160"/>
      <c r="E36" s="164"/>
      <c r="F36" s="165"/>
      <c r="G36" s="166">
        <f>SUM(G23:G35)</f>
        <v>0</v>
      </c>
    </row>
    <row r="37" spans="1:7">
      <c r="A37" s="51"/>
      <c r="B37" s="9"/>
      <c r="C37" s="101"/>
      <c r="D37" s="147"/>
      <c r="E37" s="148"/>
      <c r="F37" s="148"/>
      <c r="G37" s="149"/>
    </row>
    <row r="38" spans="1:7">
      <c r="A38" s="104"/>
    </row>
    <row r="39" spans="1:7">
      <c r="A39" s="104"/>
    </row>
    <row r="40" spans="1:7">
      <c r="A40" s="104"/>
    </row>
    <row r="41" spans="1:7">
      <c r="A41" s="104"/>
    </row>
    <row r="42" spans="1:7">
      <c r="A42" s="104"/>
    </row>
    <row r="43" spans="1:7">
      <c r="A43" s="104"/>
    </row>
    <row r="44" spans="1:7">
      <c r="A44" s="104"/>
    </row>
    <row r="45" spans="1:7">
      <c r="A45" s="104"/>
    </row>
    <row r="46" spans="1:7">
      <c r="A46" s="104"/>
    </row>
    <row r="47" spans="1:7">
      <c r="A47" s="104"/>
    </row>
    <row r="48" spans="1:7">
      <c r="A48" s="104"/>
    </row>
    <row r="49" spans="1:1">
      <c r="A49" s="104"/>
    </row>
    <row r="50" spans="1:1">
      <c r="A50" s="104"/>
    </row>
    <row r="51" spans="1:1">
      <c r="A51" s="104"/>
    </row>
    <row r="52" spans="1:1">
      <c r="A52" s="104"/>
    </row>
    <row r="53" spans="1:1">
      <c r="A53" s="104"/>
    </row>
    <row r="54" spans="1:1">
      <c r="A54" s="104"/>
    </row>
    <row r="55" spans="1:1">
      <c r="A55" s="104"/>
    </row>
    <row r="56" spans="1:1">
      <c r="A56" s="104"/>
    </row>
    <row r="57" spans="1:1">
      <c r="A57" s="104"/>
    </row>
    <row r="58" spans="1:1">
      <c r="A58" s="104"/>
    </row>
    <row r="59" spans="1:1">
      <c r="A59" s="104"/>
    </row>
    <row r="60" spans="1:1">
      <c r="A60" s="104"/>
    </row>
    <row r="61" spans="1:1">
      <c r="A61" s="104"/>
    </row>
    <row r="62" spans="1:1">
      <c r="A62" s="104"/>
    </row>
    <row r="63" spans="1:1">
      <c r="A63" s="104"/>
    </row>
    <row r="64" spans="1:1">
      <c r="A64" s="104"/>
    </row>
    <row r="65" spans="1:1">
      <c r="A65" s="104"/>
    </row>
    <row r="66" spans="1:1">
      <c r="A66" s="104"/>
    </row>
    <row r="67" spans="1:1">
      <c r="A67" s="104"/>
    </row>
    <row r="68" spans="1:1">
      <c r="A68" s="104"/>
    </row>
    <row r="69" spans="1:1">
      <c r="A69" s="104"/>
    </row>
    <row r="70" spans="1:1">
      <c r="A70" s="104"/>
    </row>
    <row r="71" spans="1:1">
      <c r="A71" s="104"/>
    </row>
    <row r="72" spans="1:1">
      <c r="A72" s="104"/>
    </row>
    <row r="73" spans="1:1">
      <c r="A73" s="104"/>
    </row>
    <row r="74" spans="1:1">
      <c r="A74" s="104"/>
    </row>
    <row r="75" spans="1:1">
      <c r="A75" s="104"/>
    </row>
    <row r="76" spans="1:1">
      <c r="A76" s="104"/>
    </row>
    <row r="77" spans="1:1">
      <c r="A77" s="104"/>
    </row>
    <row r="78" spans="1:1">
      <c r="A78" s="104"/>
    </row>
    <row r="79" spans="1:1">
      <c r="A79" s="104"/>
    </row>
    <row r="80" spans="1:1">
      <c r="A80" s="104"/>
    </row>
    <row r="81" spans="1:1">
      <c r="A81" s="104"/>
    </row>
    <row r="82" spans="1:1">
      <c r="A82" s="104"/>
    </row>
    <row r="83" spans="1:1">
      <c r="A83" s="104"/>
    </row>
    <row r="84" spans="1:1">
      <c r="A84" s="104"/>
    </row>
    <row r="85" spans="1:1">
      <c r="A85" s="104"/>
    </row>
    <row r="86" spans="1:1">
      <c r="A86" s="104"/>
    </row>
    <row r="87" spans="1:1">
      <c r="A87" s="104"/>
    </row>
    <row r="88" spans="1:1">
      <c r="A88" s="104"/>
    </row>
    <row r="89" spans="1:1">
      <c r="A89" s="104"/>
    </row>
    <row r="90" spans="1:1">
      <c r="A90" s="104"/>
    </row>
    <row r="91" spans="1:1">
      <c r="A91" s="104"/>
    </row>
    <row r="92" spans="1:1">
      <c r="A92" s="104"/>
    </row>
    <row r="93" spans="1:1">
      <c r="A93" s="104"/>
    </row>
    <row r="94" spans="1:1">
      <c r="A94" s="104"/>
    </row>
    <row r="95" spans="1:1">
      <c r="A95" s="104"/>
    </row>
    <row r="96" spans="1:1">
      <c r="A96" s="104"/>
    </row>
    <row r="97" spans="1:1">
      <c r="A97" s="104"/>
    </row>
    <row r="98" spans="1:1">
      <c r="A98" s="104"/>
    </row>
    <row r="99" spans="1:1">
      <c r="A99" s="104"/>
    </row>
    <row r="100" spans="1:1">
      <c r="A100" s="104"/>
    </row>
    <row r="101" spans="1:1">
      <c r="A101" s="104"/>
    </row>
    <row r="102" spans="1:1">
      <c r="A102" s="104"/>
    </row>
    <row r="103" spans="1:1">
      <c r="A103" s="104"/>
    </row>
    <row r="104" spans="1:1">
      <c r="A104" s="104"/>
    </row>
    <row r="105" spans="1:1">
      <c r="A105" s="104"/>
    </row>
    <row r="106" spans="1:1">
      <c r="A106" s="104"/>
    </row>
    <row r="107" spans="1:1">
      <c r="A107" s="104"/>
    </row>
    <row r="108" spans="1:1">
      <c r="A108" s="104"/>
    </row>
    <row r="109" spans="1:1">
      <c r="A109" s="104"/>
    </row>
    <row r="110" spans="1:1">
      <c r="A110" s="104"/>
    </row>
    <row r="111" spans="1:1">
      <c r="A111" s="104"/>
    </row>
    <row r="112" spans="1:1">
      <c r="A112" s="104"/>
    </row>
    <row r="113" spans="1:1">
      <c r="A113" s="104"/>
    </row>
    <row r="114" spans="1:1">
      <c r="A114" s="104"/>
    </row>
    <row r="115" spans="1:1">
      <c r="A115" s="104"/>
    </row>
    <row r="116" spans="1:1">
      <c r="A116" s="104"/>
    </row>
    <row r="117" spans="1:1">
      <c r="A117" s="104"/>
    </row>
    <row r="118" spans="1:1">
      <c r="A118" s="104"/>
    </row>
    <row r="119" spans="1:1">
      <c r="A119" s="104"/>
    </row>
    <row r="120" spans="1:1">
      <c r="A120" s="104"/>
    </row>
    <row r="121" spans="1:1">
      <c r="A121" s="104"/>
    </row>
    <row r="122" spans="1:1">
      <c r="A122" s="104"/>
    </row>
    <row r="123" spans="1:1">
      <c r="A123" s="104"/>
    </row>
    <row r="124" spans="1:1">
      <c r="A124" s="104"/>
    </row>
    <row r="125" spans="1:1">
      <c r="A125" s="104"/>
    </row>
    <row r="126" spans="1:1">
      <c r="A126" s="104"/>
    </row>
    <row r="127" spans="1:1">
      <c r="A127" s="104"/>
    </row>
    <row r="128" spans="1:1">
      <c r="A128" s="104"/>
    </row>
    <row r="129" spans="1:1">
      <c r="A129" s="104"/>
    </row>
    <row r="130" spans="1:1">
      <c r="A130" s="104"/>
    </row>
    <row r="131" spans="1:1">
      <c r="A131" s="104"/>
    </row>
    <row r="132" spans="1:1">
      <c r="A132" s="104"/>
    </row>
    <row r="133" spans="1:1">
      <c r="A133" s="104"/>
    </row>
    <row r="134" spans="1:1">
      <c r="A134" s="104"/>
    </row>
    <row r="135" spans="1:1">
      <c r="A135" s="104"/>
    </row>
    <row r="136" spans="1:1">
      <c r="A136" s="104"/>
    </row>
    <row r="137" spans="1:1">
      <c r="A137" s="104"/>
    </row>
    <row r="138" spans="1:1">
      <c r="A138" s="104"/>
    </row>
    <row r="139" spans="1:1">
      <c r="A139" s="104"/>
    </row>
    <row r="140" spans="1:1">
      <c r="A140" s="104"/>
    </row>
    <row r="141" spans="1:1">
      <c r="A141" s="104"/>
    </row>
    <row r="142" spans="1:1">
      <c r="A142" s="104"/>
    </row>
    <row r="143" spans="1:1">
      <c r="A143" s="104"/>
    </row>
    <row r="144" spans="1:1">
      <c r="A144" s="104"/>
    </row>
    <row r="145" spans="1:1">
      <c r="A145" s="104"/>
    </row>
    <row r="146" spans="1:1">
      <c r="A146" s="104"/>
    </row>
    <row r="147" spans="1:1">
      <c r="A147" s="104"/>
    </row>
    <row r="148" spans="1:1">
      <c r="A148" s="104"/>
    </row>
    <row r="149" spans="1:1">
      <c r="A149" s="104"/>
    </row>
    <row r="150" spans="1:1">
      <c r="A150" s="104"/>
    </row>
    <row r="151" spans="1:1">
      <c r="A151" s="104"/>
    </row>
    <row r="152" spans="1:1">
      <c r="A152" s="104"/>
    </row>
    <row r="153" spans="1:1">
      <c r="A153" s="104"/>
    </row>
    <row r="154" spans="1:1">
      <c r="A154" s="104"/>
    </row>
    <row r="155" spans="1:1">
      <c r="A155" s="104"/>
    </row>
    <row r="156" spans="1:1">
      <c r="A156" s="104"/>
    </row>
    <row r="157" spans="1:1">
      <c r="A157" s="104"/>
    </row>
    <row r="158" spans="1:1">
      <c r="A158" s="104"/>
    </row>
    <row r="159" spans="1:1">
      <c r="A159" s="104"/>
    </row>
    <row r="160" spans="1:1">
      <c r="A160" s="104"/>
    </row>
    <row r="161" spans="1:1">
      <c r="A161" s="104"/>
    </row>
    <row r="162" spans="1:1">
      <c r="A162" s="104"/>
    </row>
    <row r="163" spans="1:1">
      <c r="A163" s="104"/>
    </row>
    <row r="164" spans="1:1">
      <c r="A164" s="104"/>
    </row>
    <row r="165" spans="1:1">
      <c r="A165" s="104"/>
    </row>
    <row r="166" spans="1:1">
      <c r="A166" s="104"/>
    </row>
    <row r="167" spans="1:1">
      <c r="A167" s="104"/>
    </row>
    <row r="168" spans="1:1">
      <c r="A168" s="104"/>
    </row>
    <row r="169" spans="1:1">
      <c r="A169" s="104"/>
    </row>
    <row r="170" spans="1:1">
      <c r="A170" s="104"/>
    </row>
    <row r="171" spans="1:1">
      <c r="A171" s="104"/>
    </row>
    <row r="172" spans="1:1">
      <c r="A172" s="104"/>
    </row>
    <row r="173" spans="1:1">
      <c r="A173" s="104"/>
    </row>
    <row r="174" spans="1:1">
      <c r="A174" s="104"/>
    </row>
    <row r="175" spans="1:1">
      <c r="A175" s="104"/>
    </row>
    <row r="176" spans="1:1">
      <c r="A176" s="62"/>
    </row>
    <row r="177" spans="1:1">
      <c r="A177" s="51"/>
    </row>
    <row r="178" spans="1:1">
      <c r="A178" s="51"/>
    </row>
    <row r="179" spans="1:1">
      <c r="A179" s="104"/>
    </row>
    <row r="180" spans="1:1">
      <c r="A180" s="51"/>
    </row>
    <row r="181" spans="1:1">
      <c r="A181" s="51"/>
    </row>
    <row r="182" spans="1:1">
      <c r="A182" s="51"/>
    </row>
    <row r="183" spans="1:1">
      <c r="A183" s="104"/>
    </row>
    <row r="184" spans="1:1">
      <c r="A184" s="51"/>
    </row>
    <row r="185" spans="1:1">
      <c r="A185" s="104"/>
    </row>
    <row r="186" spans="1:1">
      <c r="A186" s="104"/>
    </row>
    <row r="187" spans="1:1">
      <c r="A187" s="51"/>
    </row>
    <row r="188" spans="1:1">
      <c r="A188" s="104"/>
    </row>
    <row r="189" spans="1:1">
      <c r="A189" s="51"/>
    </row>
    <row r="190" spans="1:1">
      <c r="A190" s="51"/>
    </row>
    <row r="191" spans="1:1">
      <c r="A191" s="51"/>
    </row>
    <row r="192" spans="1:1">
      <c r="A192" s="51"/>
    </row>
    <row r="193" spans="1:1">
      <c r="A193" s="51"/>
    </row>
    <row r="194" spans="1:1">
      <c r="A194" s="104"/>
    </row>
    <row r="195" spans="1:1">
      <c r="A195" s="51"/>
    </row>
    <row r="196" spans="1:1">
      <c r="A196" s="51"/>
    </row>
    <row r="197" spans="1:1">
      <c r="A197" s="51"/>
    </row>
    <row r="198" spans="1:1">
      <c r="A198" s="51"/>
    </row>
    <row r="199" spans="1:1">
      <c r="A199" s="51"/>
    </row>
    <row r="200" spans="1:1">
      <c r="A200" s="104"/>
    </row>
    <row r="201" spans="1:1">
      <c r="A201" s="104"/>
    </row>
    <row r="202" spans="1:1">
      <c r="A202" s="51"/>
    </row>
    <row r="203" spans="1:1">
      <c r="A203" s="104"/>
    </row>
    <row r="204" spans="1:1">
      <c r="A204" s="104"/>
    </row>
    <row r="205" spans="1:1">
      <c r="A205" s="51"/>
    </row>
    <row r="206" spans="1:1">
      <c r="A206" s="104"/>
    </row>
    <row r="207" spans="1:1">
      <c r="A207" s="51"/>
    </row>
    <row r="208" spans="1:1">
      <c r="A208" s="104"/>
    </row>
    <row r="209" spans="1:1">
      <c r="A209" s="51"/>
    </row>
    <row r="212" spans="1:1">
      <c r="A212" s="17"/>
    </row>
    <row r="213" spans="1:1" ht="14.25">
      <c r="A213" s="20"/>
    </row>
  </sheetData>
  <mergeCells count="8">
    <mergeCell ref="C13:G13"/>
    <mergeCell ref="C14:G14"/>
    <mergeCell ref="C15:G15"/>
    <mergeCell ref="C8:G8"/>
    <mergeCell ref="C9:G9"/>
    <mergeCell ref="C10:G10"/>
    <mergeCell ref="C11:G11"/>
    <mergeCell ref="C12:G12"/>
  </mergeCells>
  <phoneticPr fontId="54" type="noConversion"/>
  <pageMargins left="0.75000000000000011" right="0.75000000000000011" top="0.98" bottom="0.98" header="0.51" footer="0.51"/>
  <pageSetup paperSize="9" scale="90" orientation="portrait"/>
  <headerFooter alignWithMargins="0">
    <oddHeader xml:space="preserve">&amp;L&amp;"Arial,Bold"ARP&amp;"Arial,Regular" &amp;9d.o.o.  
Slobode 22 / Split&amp;R&amp;"Arial,Bold"&amp;9IZGRADNJA 
UMJETNIČKE INSTALACIJE </oddHeader>
    <oddFooter>&amp;C&amp;"Arial,Bold"&amp;9 &amp;A&amp;R&amp;P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5"/>
  <sheetViews>
    <sheetView showZeros="0" view="pageBreakPreview" topLeftCell="A12" zoomScaleSheetLayoutView="100" workbookViewId="0">
      <selection activeCell="M26" sqref="M26"/>
    </sheetView>
  </sheetViews>
  <sheetFormatPr defaultColWidth="8.76171875" defaultRowHeight="12.75"/>
  <cols>
    <col min="1" max="1" width="3.50390625" style="16" customWidth="1"/>
    <col min="2" max="2" width="4.44921875" style="118" customWidth="1"/>
    <col min="3" max="3" width="43.82421875" style="120" customWidth="1"/>
    <col min="4" max="4" width="7.68359375" style="118" customWidth="1"/>
    <col min="5" max="5" width="8.4921875" style="115" customWidth="1"/>
    <col min="6" max="6" width="8.22265625" style="115" customWidth="1"/>
    <col min="7" max="7" width="11.4609375" style="115" customWidth="1"/>
    <col min="8" max="254" width="8.76171875" style="118"/>
    <col min="255" max="255" width="5.12109375" style="118" customWidth="1"/>
    <col min="256" max="256" width="43.82421875" style="118" customWidth="1"/>
    <col min="257" max="257" width="7.68359375" style="118" customWidth="1"/>
    <col min="258" max="258" width="8.4921875" style="118" customWidth="1"/>
    <col min="259" max="259" width="8.22265625" style="118" customWidth="1"/>
    <col min="260" max="260" width="11.4609375" style="118" customWidth="1"/>
    <col min="261" max="262" width="0" style="118" hidden="1" customWidth="1"/>
    <col min="263" max="510" width="8.76171875" style="118"/>
    <col min="511" max="511" width="5.12109375" style="118" customWidth="1"/>
    <col min="512" max="512" width="43.82421875" style="118" customWidth="1"/>
    <col min="513" max="513" width="7.68359375" style="118" customWidth="1"/>
    <col min="514" max="514" width="8.4921875" style="118" customWidth="1"/>
    <col min="515" max="515" width="8.22265625" style="118" customWidth="1"/>
    <col min="516" max="516" width="11.4609375" style="118" customWidth="1"/>
    <col min="517" max="518" width="0" style="118" hidden="1" customWidth="1"/>
    <col min="519" max="766" width="8.76171875" style="118"/>
    <col min="767" max="767" width="5.12109375" style="118" customWidth="1"/>
    <col min="768" max="768" width="43.82421875" style="118" customWidth="1"/>
    <col min="769" max="769" width="7.68359375" style="118" customWidth="1"/>
    <col min="770" max="770" width="8.4921875" style="118" customWidth="1"/>
    <col min="771" max="771" width="8.22265625" style="118" customWidth="1"/>
    <col min="772" max="772" width="11.4609375" style="118" customWidth="1"/>
    <col min="773" max="774" width="0" style="118" hidden="1" customWidth="1"/>
    <col min="775" max="1022" width="8.76171875" style="118"/>
    <col min="1023" max="1023" width="5.12109375" style="118" customWidth="1"/>
    <col min="1024" max="1024" width="43.82421875" style="118" customWidth="1"/>
    <col min="1025" max="1025" width="7.68359375" style="118" customWidth="1"/>
    <col min="1026" max="1026" width="8.4921875" style="118" customWidth="1"/>
    <col min="1027" max="1027" width="8.22265625" style="118" customWidth="1"/>
    <col min="1028" max="1028" width="11.4609375" style="118" customWidth="1"/>
    <col min="1029" max="1030" width="0" style="118" hidden="1" customWidth="1"/>
    <col min="1031" max="1278" width="8.76171875" style="118"/>
    <col min="1279" max="1279" width="5.12109375" style="118" customWidth="1"/>
    <col min="1280" max="1280" width="43.82421875" style="118" customWidth="1"/>
    <col min="1281" max="1281" width="7.68359375" style="118" customWidth="1"/>
    <col min="1282" max="1282" width="8.4921875" style="118" customWidth="1"/>
    <col min="1283" max="1283" width="8.22265625" style="118" customWidth="1"/>
    <col min="1284" max="1284" width="11.4609375" style="118" customWidth="1"/>
    <col min="1285" max="1286" width="0" style="118" hidden="1" customWidth="1"/>
    <col min="1287" max="1534" width="8.76171875" style="118"/>
    <col min="1535" max="1535" width="5.12109375" style="118" customWidth="1"/>
    <col min="1536" max="1536" width="43.82421875" style="118" customWidth="1"/>
    <col min="1537" max="1537" width="7.68359375" style="118" customWidth="1"/>
    <col min="1538" max="1538" width="8.4921875" style="118" customWidth="1"/>
    <col min="1539" max="1539" width="8.22265625" style="118" customWidth="1"/>
    <col min="1540" max="1540" width="11.4609375" style="118" customWidth="1"/>
    <col min="1541" max="1542" width="0" style="118" hidden="1" customWidth="1"/>
    <col min="1543" max="1790" width="8.76171875" style="118"/>
    <col min="1791" max="1791" width="5.12109375" style="118" customWidth="1"/>
    <col min="1792" max="1792" width="43.82421875" style="118" customWidth="1"/>
    <col min="1793" max="1793" width="7.68359375" style="118" customWidth="1"/>
    <col min="1794" max="1794" width="8.4921875" style="118" customWidth="1"/>
    <col min="1795" max="1795" width="8.22265625" style="118" customWidth="1"/>
    <col min="1796" max="1796" width="11.4609375" style="118" customWidth="1"/>
    <col min="1797" max="1798" width="0" style="118" hidden="1" customWidth="1"/>
    <col min="1799" max="2046" width="8.76171875" style="118"/>
    <col min="2047" max="2047" width="5.12109375" style="118" customWidth="1"/>
    <col min="2048" max="2048" width="43.82421875" style="118" customWidth="1"/>
    <col min="2049" max="2049" width="7.68359375" style="118" customWidth="1"/>
    <col min="2050" max="2050" width="8.4921875" style="118" customWidth="1"/>
    <col min="2051" max="2051" width="8.22265625" style="118" customWidth="1"/>
    <col min="2052" max="2052" width="11.4609375" style="118" customWidth="1"/>
    <col min="2053" max="2054" width="0" style="118" hidden="1" customWidth="1"/>
    <col min="2055" max="2302" width="8.76171875" style="118"/>
    <col min="2303" max="2303" width="5.12109375" style="118" customWidth="1"/>
    <col min="2304" max="2304" width="43.82421875" style="118" customWidth="1"/>
    <col min="2305" max="2305" width="7.68359375" style="118" customWidth="1"/>
    <col min="2306" max="2306" width="8.4921875" style="118" customWidth="1"/>
    <col min="2307" max="2307" width="8.22265625" style="118" customWidth="1"/>
    <col min="2308" max="2308" width="11.4609375" style="118" customWidth="1"/>
    <col min="2309" max="2310" width="0" style="118" hidden="1" customWidth="1"/>
    <col min="2311" max="2558" width="8.76171875" style="118"/>
    <col min="2559" max="2559" width="5.12109375" style="118" customWidth="1"/>
    <col min="2560" max="2560" width="43.82421875" style="118" customWidth="1"/>
    <col min="2561" max="2561" width="7.68359375" style="118" customWidth="1"/>
    <col min="2562" max="2562" width="8.4921875" style="118" customWidth="1"/>
    <col min="2563" max="2563" width="8.22265625" style="118" customWidth="1"/>
    <col min="2564" max="2564" width="11.4609375" style="118" customWidth="1"/>
    <col min="2565" max="2566" width="0" style="118" hidden="1" customWidth="1"/>
    <col min="2567" max="2814" width="8.76171875" style="118"/>
    <col min="2815" max="2815" width="5.12109375" style="118" customWidth="1"/>
    <col min="2816" max="2816" width="43.82421875" style="118" customWidth="1"/>
    <col min="2817" max="2817" width="7.68359375" style="118" customWidth="1"/>
    <col min="2818" max="2818" width="8.4921875" style="118" customWidth="1"/>
    <col min="2819" max="2819" width="8.22265625" style="118" customWidth="1"/>
    <col min="2820" max="2820" width="11.4609375" style="118" customWidth="1"/>
    <col min="2821" max="2822" width="0" style="118" hidden="1" customWidth="1"/>
    <col min="2823" max="3070" width="8.76171875" style="118"/>
    <col min="3071" max="3071" width="5.12109375" style="118" customWidth="1"/>
    <col min="3072" max="3072" width="43.82421875" style="118" customWidth="1"/>
    <col min="3073" max="3073" width="7.68359375" style="118" customWidth="1"/>
    <col min="3074" max="3074" width="8.4921875" style="118" customWidth="1"/>
    <col min="3075" max="3075" width="8.22265625" style="118" customWidth="1"/>
    <col min="3076" max="3076" width="11.4609375" style="118" customWidth="1"/>
    <col min="3077" max="3078" width="0" style="118" hidden="1" customWidth="1"/>
    <col min="3079" max="3326" width="8.76171875" style="118"/>
    <col min="3327" max="3327" width="5.12109375" style="118" customWidth="1"/>
    <col min="3328" max="3328" width="43.82421875" style="118" customWidth="1"/>
    <col min="3329" max="3329" width="7.68359375" style="118" customWidth="1"/>
    <col min="3330" max="3330" width="8.4921875" style="118" customWidth="1"/>
    <col min="3331" max="3331" width="8.22265625" style="118" customWidth="1"/>
    <col min="3332" max="3332" width="11.4609375" style="118" customWidth="1"/>
    <col min="3333" max="3334" width="0" style="118" hidden="1" customWidth="1"/>
    <col min="3335" max="3582" width="8.76171875" style="118"/>
    <col min="3583" max="3583" width="5.12109375" style="118" customWidth="1"/>
    <col min="3584" max="3584" width="43.82421875" style="118" customWidth="1"/>
    <col min="3585" max="3585" width="7.68359375" style="118" customWidth="1"/>
    <col min="3586" max="3586" width="8.4921875" style="118" customWidth="1"/>
    <col min="3587" max="3587" width="8.22265625" style="118" customWidth="1"/>
    <col min="3588" max="3588" width="11.4609375" style="118" customWidth="1"/>
    <col min="3589" max="3590" width="0" style="118" hidden="1" customWidth="1"/>
    <col min="3591" max="3838" width="8.76171875" style="118"/>
    <col min="3839" max="3839" width="5.12109375" style="118" customWidth="1"/>
    <col min="3840" max="3840" width="43.82421875" style="118" customWidth="1"/>
    <col min="3841" max="3841" width="7.68359375" style="118" customWidth="1"/>
    <col min="3842" max="3842" width="8.4921875" style="118" customWidth="1"/>
    <col min="3843" max="3843" width="8.22265625" style="118" customWidth="1"/>
    <col min="3844" max="3844" width="11.4609375" style="118" customWidth="1"/>
    <col min="3845" max="3846" width="0" style="118" hidden="1" customWidth="1"/>
    <col min="3847" max="4094" width="8.76171875" style="118"/>
    <col min="4095" max="4095" width="5.12109375" style="118" customWidth="1"/>
    <col min="4096" max="4096" width="43.82421875" style="118" customWidth="1"/>
    <col min="4097" max="4097" width="7.68359375" style="118" customWidth="1"/>
    <col min="4098" max="4098" width="8.4921875" style="118" customWidth="1"/>
    <col min="4099" max="4099" width="8.22265625" style="118" customWidth="1"/>
    <col min="4100" max="4100" width="11.4609375" style="118" customWidth="1"/>
    <col min="4101" max="4102" width="0" style="118" hidden="1" customWidth="1"/>
    <col min="4103" max="4350" width="8.76171875" style="118"/>
    <col min="4351" max="4351" width="5.12109375" style="118" customWidth="1"/>
    <col min="4352" max="4352" width="43.82421875" style="118" customWidth="1"/>
    <col min="4353" max="4353" width="7.68359375" style="118" customWidth="1"/>
    <col min="4354" max="4354" width="8.4921875" style="118" customWidth="1"/>
    <col min="4355" max="4355" width="8.22265625" style="118" customWidth="1"/>
    <col min="4356" max="4356" width="11.4609375" style="118" customWidth="1"/>
    <col min="4357" max="4358" width="0" style="118" hidden="1" customWidth="1"/>
    <col min="4359" max="4606" width="8.76171875" style="118"/>
    <col min="4607" max="4607" width="5.12109375" style="118" customWidth="1"/>
    <col min="4608" max="4608" width="43.82421875" style="118" customWidth="1"/>
    <col min="4609" max="4609" width="7.68359375" style="118" customWidth="1"/>
    <col min="4610" max="4610" width="8.4921875" style="118" customWidth="1"/>
    <col min="4611" max="4611" width="8.22265625" style="118" customWidth="1"/>
    <col min="4612" max="4612" width="11.4609375" style="118" customWidth="1"/>
    <col min="4613" max="4614" width="0" style="118" hidden="1" customWidth="1"/>
    <col min="4615" max="4862" width="8.76171875" style="118"/>
    <col min="4863" max="4863" width="5.12109375" style="118" customWidth="1"/>
    <col min="4864" max="4864" width="43.82421875" style="118" customWidth="1"/>
    <col min="4865" max="4865" width="7.68359375" style="118" customWidth="1"/>
    <col min="4866" max="4866" width="8.4921875" style="118" customWidth="1"/>
    <col min="4867" max="4867" width="8.22265625" style="118" customWidth="1"/>
    <col min="4868" max="4868" width="11.4609375" style="118" customWidth="1"/>
    <col min="4869" max="4870" width="0" style="118" hidden="1" customWidth="1"/>
    <col min="4871" max="5118" width="8.76171875" style="118"/>
    <col min="5119" max="5119" width="5.12109375" style="118" customWidth="1"/>
    <col min="5120" max="5120" width="43.82421875" style="118" customWidth="1"/>
    <col min="5121" max="5121" width="7.68359375" style="118" customWidth="1"/>
    <col min="5122" max="5122" width="8.4921875" style="118" customWidth="1"/>
    <col min="5123" max="5123" width="8.22265625" style="118" customWidth="1"/>
    <col min="5124" max="5124" width="11.4609375" style="118" customWidth="1"/>
    <col min="5125" max="5126" width="0" style="118" hidden="1" customWidth="1"/>
    <col min="5127" max="5374" width="8.76171875" style="118"/>
    <col min="5375" max="5375" width="5.12109375" style="118" customWidth="1"/>
    <col min="5376" max="5376" width="43.82421875" style="118" customWidth="1"/>
    <col min="5377" max="5377" width="7.68359375" style="118" customWidth="1"/>
    <col min="5378" max="5378" width="8.4921875" style="118" customWidth="1"/>
    <col min="5379" max="5379" width="8.22265625" style="118" customWidth="1"/>
    <col min="5380" max="5380" width="11.4609375" style="118" customWidth="1"/>
    <col min="5381" max="5382" width="0" style="118" hidden="1" customWidth="1"/>
    <col min="5383" max="5630" width="8.76171875" style="118"/>
    <col min="5631" max="5631" width="5.12109375" style="118" customWidth="1"/>
    <col min="5632" max="5632" width="43.82421875" style="118" customWidth="1"/>
    <col min="5633" max="5633" width="7.68359375" style="118" customWidth="1"/>
    <col min="5634" max="5634" width="8.4921875" style="118" customWidth="1"/>
    <col min="5635" max="5635" width="8.22265625" style="118" customWidth="1"/>
    <col min="5636" max="5636" width="11.4609375" style="118" customWidth="1"/>
    <col min="5637" max="5638" width="0" style="118" hidden="1" customWidth="1"/>
    <col min="5639" max="5886" width="8.76171875" style="118"/>
    <col min="5887" max="5887" width="5.12109375" style="118" customWidth="1"/>
    <col min="5888" max="5888" width="43.82421875" style="118" customWidth="1"/>
    <col min="5889" max="5889" width="7.68359375" style="118" customWidth="1"/>
    <col min="5890" max="5890" width="8.4921875" style="118" customWidth="1"/>
    <col min="5891" max="5891" width="8.22265625" style="118" customWidth="1"/>
    <col min="5892" max="5892" width="11.4609375" style="118" customWidth="1"/>
    <col min="5893" max="5894" width="0" style="118" hidden="1" customWidth="1"/>
    <col min="5895" max="6142" width="8.76171875" style="118"/>
    <col min="6143" max="6143" width="5.12109375" style="118" customWidth="1"/>
    <col min="6144" max="6144" width="43.82421875" style="118" customWidth="1"/>
    <col min="6145" max="6145" width="7.68359375" style="118" customWidth="1"/>
    <col min="6146" max="6146" width="8.4921875" style="118" customWidth="1"/>
    <col min="6147" max="6147" width="8.22265625" style="118" customWidth="1"/>
    <col min="6148" max="6148" width="11.4609375" style="118" customWidth="1"/>
    <col min="6149" max="6150" width="0" style="118" hidden="1" customWidth="1"/>
    <col min="6151" max="6398" width="8.76171875" style="118"/>
    <col min="6399" max="6399" width="5.12109375" style="118" customWidth="1"/>
    <col min="6400" max="6400" width="43.82421875" style="118" customWidth="1"/>
    <col min="6401" max="6401" width="7.68359375" style="118" customWidth="1"/>
    <col min="6402" max="6402" width="8.4921875" style="118" customWidth="1"/>
    <col min="6403" max="6403" width="8.22265625" style="118" customWidth="1"/>
    <col min="6404" max="6404" width="11.4609375" style="118" customWidth="1"/>
    <col min="6405" max="6406" width="0" style="118" hidden="1" customWidth="1"/>
    <col min="6407" max="6654" width="8.76171875" style="118"/>
    <col min="6655" max="6655" width="5.12109375" style="118" customWidth="1"/>
    <col min="6656" max="6656" width="43.82421875" style="118" customWidth="1"/>
    <col min="6657" max="6657" width="7.68359375" style="118" customWidth="1"/>
    <col min="6658" max="6658" width="8.4921875" style="118" customWidth="1"/>
    <col min="6659" max="6659" width="8.22265625" style="118" customWidth="1"/>
    <col min="6660" max="6660" width="11.4609375" style="118" customWidth="1"/>
    <col min="6661" max="6662" width="0" style="118" hidden="1" customWidth="1"/>
    <col min="6663" max="6910" width="8.76171875" style="118"/>
    <col min="6911" max="6911" width="5.12109375" style="118" customWidth="1"/>
    <col min="6912" max="6912" width="43.82421875" style="118" customWidth="1"/>
    <col min="6913" max="6913" width="7.68359375" style="118" customWidth="1"/>
    <col min="6914" max="6914" width="8.4921875" style="118" customWidth="1"/>
    <col min="6915" max="6915" width="8.22265625" style="118" customWidth="1"/>
    <col min="6916" max="6916" width="11.4609375" style="118" customWidth="1"/>
    <col min="6917" max="6918" width="0" style="118" hidden="1" customWidth="1"/>
    <col min="6919" max="7166" width="8.76171875" style="118"/>
    <col min="7167" max="7167" width="5.12109375" style="118" customWidth="1"/>
    <col min="7168" max="7168" width="43.82421875" style="118" customWidth="1"/>
    <col min="7169" max="7169" width="7.68359375" style="118" customWidth="1"/>
    <col min="7170" max="7170" width="8.4921875" style="118" customWidth="1"/>
    <col min="7171" max="7171" width="8.22265625" style="118" customWidth="1"/>
    <col min="7172" max="7172" width="11.4609375" style="118" customWidth="1"/>
    <col min="7173" max="7174" width="0" style="118" hidden="1" customWidth="1"/>
    <col min="7175" max="7422" width="8.76171875" style="118"/>
    <col min="7423" max="7423" width="5.12109375" style="118" customWidth="1"/>
    <col min="7424" max="7424" width="43.82421875" style="118" customWidth="1"/>
    <col min="7425" max="7425" width="7.68359375" style="118" customWidth="1"/>
    <col min="7426" max="7426" width="8.4921875" style="118" customWidth="1"/>
    <col min="7427" max="7427" width="8.22265625" style="118" customWidth="1"/>
    <col min="7428" max="7428" width="11.4609375" style="118" customWidth="1"/>
    <col min="7429" max="7430" width="0" style="118" hidden="1" customWidth="1"/>
    <col min="7431" max="7678" width="8.76171875" style="118"/>
    <col min="7679" max="7679" width="5.12109375" style="118" customWidth="1"/>
    <col min="7680" max="7680" width="43.82421875" style="118" customWidth="1"/>
    <col min="7681" max="7681" width="7.68359375" style="118" customWidth="1"/>
    <col min="7682" max="7682" width="8.4921875" style="118" customWidth="1"/>
    <col min="7683" max="7683" width="8.22265625" style="118" customWidth="1"/>
    <col min="7684" max="7684" width="11.4609375" style="118" customWidth="1"/>
    <col min="7685" max="7686" width="0" style="118" hidden="1" customWidth="1"/>
    <col min="7687" max="7934" width="8.76171875" style="118"/>
    <col min="7935" max="7935" width="5.12109375" style="118" customWidth="1"/>
    <col min="7936" max="7936" width="43.82421875" style="118" customWidth="1"/>
    <col min="7937" max="7937" width="7.68359375" style="118" customWidth="1"/>
    <col min="7938" max="7938" width="8.4921875" style="118" customWidth="1"/>
    <col min="7939" max="7939" width="8.22265625" style="118" customWidth="1"/>
    <col min="7940" max="7940" width="11.4609375" style="118" customWidth="1"/>
    <col min="7941" max="7942" width="0" style="118" hidden="1" customWidth="1"/>
    <col min="7943" max="8190" width="8.76171875" style="118"/>
    <col min="8191" max="8191" width="5.12109375" style="118" customWidth="1"/>
    <col min="8192" max="8192" width="43.82421875" style="118" customWidth="1"/>
    <col min="8193" max="8193" width="7.68359375" style="118" customWidth="1"/>
    <col min="8194" max="8194" width="8.4921875" style="118" customWidth="1"/>
    <col min="8195" max="8195" width="8.22265625" style="118" customWidth="1"/>
    <col min="8196" max="8196" width="11.4609375" style="118" customWidth="1"/>
    <col min="8197" max="8198" width="0" style="118" hidden="1" customWidth="1"/>
    <col min="8199" max="8446" width="8.76171875" style="118"/>
    <col min="8447" max="8447" width="5.12109375" style="118" customWidth="1"/>
    <col min="8448" max="8448" width="43.82421875" style="118" customWidth="1"/>
    <col min="8449" max="8449" width="7.68359375" style="118" customWidth="1"/>
    <col min="8450" max="8450" width="8.4921875" style="118" customWidth="1"/>
    <col min="8451" max="8451" width="8.22265625" style="118" customWidth="1"/>
    <col min="8452" max="8452" width="11.4609375" style="118" customWidth="1"/>
    <col min="8453" max="8454" width="0" style="118" hidden="1" customWidth="1"/>
    <col min="8455" max="8702" width="8.76171875" style="118"/>
    <col min="8703" max="8703" width="5.12109375" style="118" customWidth="1"/>
    <col min="8704" max="8704" width="43.82421875" style="118" customWidth="1"/>
    <col min="8705" max="8705" width="7.68359375" style="118" customWidth="1"/>
    <col min="8706" max="8706" width="8.4921875" style="118" customWidth="1"/>
    <col min="8707" max="8707" width="8.22265625" style="118" customWidth="1"/>
    <col min="8708" max="8708" width="11.4609375" style="118" customWidth="1"/>
    <col min="8709" max="8710" width="0" style="118" hidden="1" customWidth="1"/>
    <col min="8711" max="8958" width="8.76171875" style="118"/>
    <col min="8959" max="8959" width="5.12109375" style="118" customWidth="1"/>
    <col min="8960" max="8960" width="43.82421875" style="118" customWidth="1"/>
    <col min="8961" max="8961" width="7.68359375" style="118" customWidth="1"/>
    <col min="8962" max="8962" width="8.4921875" style="118" customWidth="1"/>
    <col min="8963" max="8963" width="8.22265625" style="118" customWidth="1"/>
    <col min="8964" max="8964" width="11.4609375" style="118" customWidth="1"/>
    <col min="8965" max="8966" width="0" style="118" hidden="1" customWidth="1"/>
    <col min="8967" max="9214" width="8.76171875" style="118"/>
    <col min="9215" max="9215" width="5.12109375" style="118" customWidth="1"/>
    <col min="9216" max="9216" width="43.82421875" style="118" customWidth="1"/>
    <col min="9217" max="9217" width="7.68359375" style="118" customWidth="1"/>
    <col min="9218" max="9218" width="8.4921875" style="118" customWidth="1"/>
    <col min="9219" max="9219" width="8.22265625" style="118" customWidth="1"/>
    <col min="9220" max="9220" width="11.4609375" style="118" customWidth="1"/>
    <col min="9221" max="9222" width="0" style="118" hidden="1" customWidth="1"/>
    <col min="9223" max="9470" width="8.76171875" style="118"/>
    <col min="9471" max="9471" width="5.12109375" style="118" customWidth="1"/>
    <col min="9472" max="9472" width="43.82421875" style="118" customWidth="1"/>
    <col min="9473" max="9473" width="7.68359375" style="118" customWidth="1"/>
    <col min="9474" max="9474" width="8.4921875" style="118" customWidth="1"/>
    <col min="9475" max="9475" width="8.22265625" style="118" customWidth="1"/>
    <col min="9476" max="9476" width="11.4609375" style="118" customWidth="1"/>
    <col min="9477" max="9478" width="0" style="118" hidden="1" customWidth="1"/>
    <col min="9479" max="9726" width="8.76171875" style="118"/>
    <col min="9727" max="9727" width="5.12109375" style="118" customWidth="1"/>
    <col min="9728" max="9728" width="43.82421875" style="118" customWidth="1"/>
    <col min="9729" max="9729" width="7.68359375" style="118" customWidth="1"/>
    <col min="9730" max="9730" width="8.4921875" style="118" customWidth="1"/>
    <col min="9731" max="9731" width="8.22265625" style="118" customWidth="1"/>
    <col min="9732" max="9732" width="11.4609375" style="118" customWidth="1"/>
    <col min="9733" max="9734" width="0" style="118" hidden="1" customWidth="1"/>
    <col min="9735" max="9982" width="8.76171875" style="118"/>
    <col min="9983" max="9983" width="5.12109375" style="118" customWidth="1"/>
    <col min="9984" max="9984" width="43.82421875" style="118" customWidth="1"/>
    <col min="9985" max="9985" width="7.68359375" style="118" customWidth="1"/>
    <col min="9986" max="9986" width="8.4921875" style="118" customWidth="1"/>
    <col min="9987" max="9987" width="8.22265625" style="118" customWidth="1"/>
    <col min="9988" max="9988" width="11.4609375" style="118" customWidth="1"/>
    <col min="9989" max="9990" width="0" style="118" hidden="1" customWidth="1"/>
    <col min="9991" max="10238" width="8.76171875" style="118"/>
    <col min="10239" max="10239" width="5.12109375" style="118" customWidth="1"/>
    <col min="10240" max="10240" width="43.82421875" style="118" customWidth="1"/>
    <col min="10241" max="10241" width="7.68359375" style="118" customWidth="1"/>
    <col min="10242" max="10242" width="8.4921875" style="118" customWidth="1"/>
    <col min="10243" max="10243" width="8.22265625" style="118" customWidth="1"/>
    <col min="10244" max="10244" width="11.4609375" style="118" customWidth="1"/>
    <col min="10245" max="10246" width="0" style="118" hidden="1" customWidth="1"/>
    <col min="10247" max="10494" width="8.76171875" style="118"/>
    <col min="10495" max="10495" width="5.12109375" style="118" customWidth="1"/>
    <col min="10496" max="10496" width="43.82421875" style="118" customWidth="1"/>
    <col min="10497" max="10497" width="7.68359375" style="118" customWidth="1"/>
    <col min="10498" max="10498" width="8.4921875" style="118" customWidth="1"/>
    <col min="10499" max="10499" width="8.22265625" style="118" customWidth="1"/>
    <col min="10500" max="10500" width="11.4609375" style="118" customWidth="1"/>
    <col min="10501" max="10502" width="0" style="118" hidden="1" customWidth="1"/>
    <col min="10503" max="10750" width="8.76171875" style="118"/>
    <col min="10751" max="10751" width="5.12109375" style="118" customWidth="1"/>
    <col min="10752" max="10752" width="43.82421875" style="118" customWidth="1"/>
    <col min="10753" max="10753" width="7.68359375" style="118" customWidth="1"/>
    <col min="10754" max="10754" width="8.4921875" style="118" customWidth="1"/>
    <col min="10755" max="10755" width="8.22265625" style="118" customWidth="1"/>
    <col min="10756" max="10756" width="11.4609375" style="118" customWidth="1"/>
    <col min="10757" max="10758" width="0" style="118" hidden="1" customWidth="1"/>
    <col min="10759" max="11006" width="8.76171875" style="118"/>
    <col min="11007" max="11007" width="5.12109375" style="118" customWidth="1"/>
    <col min="11008" max="11008" width="43.82421875" style="118" customWidth="1"/>
    <col min="11009" max="11009" width="7.68359375" style="118" customWidth="1"/>
    <col min="11010" max="11010" width="8.4921875" style="118" customWidth="1"/>
    <col min="11011" max="11011" width="8.22265625" style="118" customWidth="1"/>
    <col min="11012" max="11012" width="11.4609375" style="118" customWidth="1"/>
    <col min="11013" max="11014" width="0" style="118" hidden="1" customWidth="1"/>
    <col min="11015" max="11262" width="8.76171875" style="118"/>
    <col min="11263" max="11263" width="5.12109375" style="118" customWidth="1"/>
    <col min="11264" max="11264" width="43.82421875" style="118" customWidth="1"/>
    <col min="11265" max="11265" width="7.68359375" style="118" customWidth="1"/>
    <col min="11266" max="11266" width="8.4921875" style="118" customWidth="1"/>
    <col min="11267" max="11267" width="8.22265625" style="118" customWidth="1"/>
    <col min="11268" max="11268" width="11.4609375" style="118" customWidth="1"/>
    <col min="11269" max="11270" width="0" style="118" hidden="1" customWidth="1"/>
    <col min="11271" max="11518" width="8.76171875" style="118"/>
    <col min="11519" max="11519" width="5.12109375" style="118" customWidth="1"/>
    <col min="11520" max="11520" width="43.82421875" style="118" customWidth="1"/>
    <col min="11521" max="11521" width="7.68359375" style="118" customWidth="1"/>
    <col min="11522" max="11522" width="8.4921875" style="118" customWidth="1"/>
    <col min="11523" max="11523" width="8.22265625" style="118" customWidth="1"/>
    <col min="11524" max="11524" width="11.4609375" style="118" customWidth="1"/>
    <col min="11525" max="11526" width="0" style="118" hidden="1" customWidth="1"/>
    <col min="11527" max="11774" width="8.76171875" style="118"/>
    <col min="11775" max="11775" width="5.12109375" style="118" customWidth="1"/>
    <col min="11776" max="11776" width="43.82421875" style="118" customWidth="1"/>
    <col min="11777" max="11777" width="7.68359375" style="118" customWidth="1"/>
    <col min="11778" max="11778" width="8.4921875" style="118" customWidth="1"/>
    <col min="11779" max="11779" width="8.22265625" style="118" customWidth="1"/>
    <col min="11780" max="11780" width="11.4609375" style="118" customWidth="1"/>
    <col min="11781" max="11782" width="0" style="118" hidden="1" customWidth="1"/>
    <col min="11783" max="12030" width="8.76171875" style="118"/>
    <col min="12031" max="12031" width="5.12109375" style="118" customWidth="1"/>
    <col min="12032" max="12032" width="43.82421875" style="118" customWidth="1"/>
    <col min="12033" max="12033" width="7.68359375" style="118" customWidth="1"/>
    <col min="12034" max="12034" width="8.4921875" style="118" customWidth="1"/>
    <col min="12035" max="12035" width="8.22265625" style="118" customWidth="1"/>
    <col min="12036" max="12036" width="11.4609375" style="118" customWidth="1"/>
    <col min="12037" max="12038" width="0" style="118" hidden="1" customWidth="1"/>
    <col min="12039" max="12286" width="8.76171875" style="118"/>
    <col min="12287" max="12287" width="5.12109375" style="118" customWidth="1"/>
    <col min="12288" max="12288" width="43.82421875" style="118" customWidth="1"/>
    <col min="12289" max="12289" width="7.68359375" style="118" customWidth="1"/>
    <col min="12290" max="12290" width="8.4921875" style="118" customWidth="1"/>
    <col min="12291" max="12291" width="8.22265625" style="118" customWidth="1"/>
    <col min="12292" max="12292" width="11.4609375" style="118" customWidth="1"/>
    <col min="12293" max="12294" width="0" style="118" hidden="1" customWidth="1"/>
    <col min="12295" max="12542" width="8.76171875" style="118"/>
    <col min="12543" max="12543" width="5.12109375" style="118" customWidth="1"/>
    <col min="12544" max="12544" width="43.82421875" style="118" customWidth="1"/>
    <col min="12545" max="12545" width="7.68359375" style="118" customWidth="1"/>
    <col min="12546" max="12546" width="8.4921875" style="118" customWidth="1"/>
    <col min="12547" max="12547" width="8.22265625" style="118" customWidth="1"/>
    <col min="12548" max="12548" width="11.4609375" style="118" customWidth="1"/>
    <col min="12549" max="12550" width="0" style="118" hidden="1" customWidth="1"/>
    <col min="12551" max="12798" width="8.76171875" style="118"/>
    <col min="12799" max="12799" width="5.12109375" style="118" customWidth="1"/>
    <col min="12800" max="12800" width="43.82421875" style="118" customWidth="1"/>
    <col min="12801" max="12801" width="7.68359375" style="118" customWidth="1"/>
    <col min="12802" max="12802" width="8.4921875" style="118" customWidth="1"/>
    <col min="12803" max="12803" width="8.22265625" style="118" customWidth="1"/>
    <col min="12804" max="12804" width="11.4609375" style="118" customWidth="1"/>
    <col min="12805" max="12806" width="0" style="118" hidden="1" customWidth="1"/>
    <col min="12807" max="13054" width="8.76171875" style="118"/>
    <col min="13055" max="13055" width="5.12109375" style="118" customWidth="1"/>
    <col min="13056" max="13056" width="43.82421875" style="118" customWidth="1"/>
    <col min="13057" max="13057" width="7.68359375" style="118" customWidth="1"/>
    <col min="13058" max="13058" width="8.4921875" style="118" customWidth="1"/>
    <col min="13059" max="13059" width="8.22265625" style="118" customWidth="1"/>
    <col min="13060" max="13060" width="11.4609375" style="118" customWidth="1"/>
    <col min="13061" max="13062" width="0" style="118" hidden="1" customWidth="1"/>
    <col min="13063" max="13310" width="8.76171875" style="118"/>
    <col min="13311" max="13311" width="5.12109375" style="118" customWidth="1"/>
    <col min="13312" max="13312" width="43.82421875" style="118" customWidth="1"/>
    <col min="13313" max="13313" width="7.68359375" style="118" customWidth="1"/>
    <col min="13314" max="13314" width="8.4921875" style="118" customWidth="1"/>
    <col min="13315" max="13315" width="8.22265625" style="118" customWidth="1"/>
    <col min="13316" max="13316" width="11.4609375" style="118" customWidth="1"/>
    <col min="13317" max="13318" width="0" style="118" hidden="1" customWidth="1"/>
    <col min="13319" max="13566" width="8.76171875" style="118"/>
    <col min="13567" max="13567" width="5.12109375" style="118" customWidth="1"/>
    <col min="13568" max="13568" width="43.82421875" style="118" customWidth="1"/>
    <col min="13569" max="13569" width="7.68359375" style="118" customWidth="1"/>
    <col min="13570" max="13570" width="8.4921875" style="118" customWidth="1"/>
    <col min="13571" max="13571" width="8.22265625" style="118" customWidth="1"/>
    <col min="13572" max="13572" width="11.4609375" style="118" customWidth="1"/>
    <col min="13573" max="13574" width="0" style="118" hidden="1" customWidth="1"/>
    <col min="13575" max="13822" width="8.76171875" style="118"/>
    <col min="13823" max="13823" width="5.12109375" style="118" customWidth="1"/>
    <col min="13824" max="13824" width="43.82421875" style="118" customWidth="1"/>
    <col min="13825" max="13825" width="7.68359375" style="118" customWidth="1"/>
    <col min="13826" max="13826" width="8.4921875" style="118" customWidth="1"/>
    <col min="13827" max="13827" width="8.22265625" style="118" customWidth="1"/>
    <col min="13828" max="13828" width="11.4609375" style="118" customWidth="1"/>
    <col min="13829" max="13830" width="0" style="118" hidden="1" customWidth="1"/>
    <col min="13831" max="14078" width="8.76171875" style="118"/>
    <col min="14079" max="14079" width="5.12109375" style="118" customWidth="1"/>
    <col min="14080" max="14080" width="43.82421875" style="118" customWidth="1"/>
    <col min="14081" max="14081" width="7.68359375" style="118" customWidth="1"/>
    <col min="14082" max="14082" width="8.4921875" style="118" customWidth="1"/>
    <col min="14083" max="14083" width="8.22265625" style="118" customWidth="1"/>
    <col min="14084" max="14084" width="11.4609375" style="118" customWidth="1"/>
    <col min="14085" max="14086" width="0" style="118" hidden="1" customWidth="1"/>
    <col min="14087" max="14334" width="8.76171875" style="118"/>
    <col min="14335" max="14335" width="5.12109375" style="118" customWidth="1"/>
    <col min="14336" max="14336" width="43.82421875" style="118" customWidth="1"/>
    <col min="14337" max="14337" width="7.68359375" style="118" customWidth="1"/>
    <col min="14338" max="14338" width="8.4921875" style="118" customWidth="1"/>
    <col min="14339" max="14339" width="8.22265625" style="118" customWidth="1"/>
    <col min="14340" max="14340" width="11.4609375" style="118" customWidth="1"/>
    <col min="14341" max="14342" width="0" style="118" hidden="1" customWidth="1"/>
    <col min="14343" max="14590" width="8.76171875" style="118"/>
    <col min="14591" max="14591" width="5.12109375" style="118" customWidth="1"/>
    <col min="14592" max="14592" width="43.82421875" style="118" customWidth="1"/>
    <col min="14593" max="14593" width="7.68359375" style="118" customWidth="1"/>
    <col min="14594" max="14594" width="8.4921875" style="118" customWidth="1"/>
    <col min="14595" max="14595" width="8.22265625" style="118" customWidth="1"/>
    <col min="14596" max="14596" width="11.4609375" style="118" customWidth="1"/>
    <col min="14597" max="14598" width="0" style="118" hidden="1" customWidth="1"/>
    <col min="14599" max="14846" width="8.76171875" style="118"/>
    <col min="14847" max="14847" width="5.12109375" style="118" customWidth="1"/>
    <col min="14848" max="14848" width="43.82421875" style="118" customWidth="1"/>
    <col min="14849" max="14849" width="7.68359375" style="118" customWidth="1"/>
    <col min="14850" max="14850" width="8.4921875" style="118" customWidth="1"/>
    <col min="14851" max="14851" width="8.22265625" style="118" customWidth="1"/>
    <col min="14852" max="14852" width="11.4609375" style="118" customWidth="1"/>
    <col min="14853" max="14854" width="0" style="118" hidden="1" customWidth="1"/>
    <col min="14855" max="15102" width="8.76171875" style="118"/>
    <col min="15103" max="15103" width="5.12109375" style="118" customWidth="1"/>
    <col min="15104" max="15104" width="43.82421875" style="118" customWidth="1"/>
    <col min="15105" max="15105" width="7.68359375" style="118" customWidth="1"/>
    <col min="15106" max="15106" width="8.4921875" style="118" customWidth="1"/>
    <col min="15107" max="15107" width="8.22265625" style="118" customWidth="1"/>
    <col min="15108" max="15108" width="11.4609375" style="118" customWidth="1"/>
    <col min="15109" max="15110" width="0" style="118" hidden="1" customWidth="1"/>
    <col min="15111" max="15358" width="8.76171875" style="118"/>
    <col min="15359" max="15359" width="5.12109375" style="118" customWidth="1"/>
    <col min="15360" max="15360" width="43.82421875" style="118" customWidth="1"/>
    <col min="15361" max="15361" width="7.68359375" style="118" customWidth="1"/>
    <col min="15362" max="15362" width="8.4921875" style="118" customWidth="1"/>
    <col min="15363" max="15363" width="8.22265625" style="118" customWidth="1"/>
    <col min="15364" max="15364" width="11.4609375" style="118" customWidth="1"/>
    <col min="15365" max="15366" width="0" style="118" hidden="1" customWidth="1"/>
    <col min="15367" max="15614" width="8.76171875" style="118"/>
    <col min="15615" max="15615" width="5.12109375" style="118" customWidth="1"/>
    <col min="15616" max="15616" width="43.82421875" style="118" customWidth="1"/>
    <col min="15617" max="15617" width="7.68359375" style="118" customWidth="1"/>
    <col min="15618" max="15618" width="8.4921875" style="118" customWidth="1"/>
    <col min="15619" max="15619" width="8.22265625" style="118" customWidth="1"/>
    <col min="15620" max="15620" width="11.4609375" style="118" customWidth="1"/>
    <col min="15621" max="15622" width="0" style="118" hidden="1" customWidth="1"/>
    <col min="15623" max="15870" width="8.76171875" style="118"/>
    <col min="15871" max="15871" width="5.12109375" style="118" customWidth="1"/>
    <col min="15872" max="15872" width="43.82421875" style="118" customWidth="1"/>
    <col min="15873" max="15873" width="7.68359375" style="118" customWidth="1"/>
    <col min="15874" max="15874" width="8.4921875" style="118" customWidth="1"/>
    <col min="15875" max="15875" width="8.22265625" style="118" customWidth="1"/>
    <col min="15876" max="15876" width="11.4609375" style="118" customWidth="1"/>
    <col min="15877" max="15878" width="0" style="118" hidden="1" customWidth="1"/>
    <col min="15879" max="16126" width="8.76171875" style="118"/>
    <col min="16127" max="16127" width="5.12109375" style="118" customWidth="1"/>
    <col min="16128" max="16128" width="43.82421875" style="118" customWidth="1"/>
    <col min="16129" max="16129" width="7.68359375" style="118" customWidth="1"/>
    <col min="16130" max="16130" width="8.4921875" style="118" customWidth="1"/>
    <col min="16131" max="16131" width="8.22265625" style="118" customWidth="1"/>
    <col min="16132" max="16132" width="11.4609375" style="118" customWidth="1"/>
    <col min="16133" max="16134" width="0" style="118" hidden="1" customWidth="1"/>
    <col min="16135" max="16384" width="8.76171875" style="118"/>
  </cols>
  <sheetData>
    <row r="1" spans="1:7">
      <c r="A1" s="191"/>
      <c r="B1" s="192"/>
      <c r="C1" s="193"/>
      <c r="D1" s="192"/>
      <c r="E1" s="194"/>
      <c r="F1" s="194"/>
      <c r="G1" s="194"/>
    </row>
    <row r="2" spans="1:7">
      <c r="A2" s="191"/>
      <c r="B2" s="192"/>
      <c r="C2" s="193"/>
      <c r="D2" s="192"/>
      <c r="E2" s="194"/>
      <c r="F2" s="194"/>
      <c r="G2" s="194"/>
    </row>
    <row r="3" spans="1:7" s="14" customFormat="1" ht="14.25">
      <c r="A3" s="186" t="s">
        <v>35</v>
      </c>
      <c r="B3" s="187"/>
      <c r="C3" s="188" t="s">
        <v>72</v>
      </c>
      <c r="D3" s="189"/>
      <c r="E3" s="190"/>
      <c r="F3" s="190"/>
      <c r="G3" s="190"/>
    </row>
    <row r="4" spans="1:7">
      <c r="A4" s="191"/>
      <c r="B4" s="192"/>
      <c r="C4" s="193"/>
      <c r="D4" s="192"/>
      <c r="E4" s="194"/>
      <c r="F4" s="194"/>
      <c r="G4" s="194"/>
    </row>
    <row r="5" spans="1:7">
      <c r="A5" s="191"/>
      <c r="B5" s="192"/>
      <c r="C5" s="193"/>
      <c r="D5" s="192"/>
      <c r="E5" s="194"/>
      <c r="F5" s="194"/>
      <c r="G5" s="194"/>
    </row>
    <row r="6" spans="1:7">
      <c r="A6" s="191"/>
      <c r="B6" s="195"/>
      <c r="C6" s="196" t="s">
        <v>8</v>
      </c>
      <c r="D6" s="197"/>
      <c r="E6" s="194"/>
      <c r="F6" s="194"/>
      <c r="G6" s="194"/>
    </row>
    <row r="7" spans="1:7" ht="14.25" customHeight="1">
      <c r="A7" s="199"/>
      <c r="B7" s="200"/>
      <c r="C7" s="201"/>
      <c r="D7" s="201"/>
      <c r="E7" s="202"/>
      <c r="F7" s="202"/>
      <c r="G7" s="202"/>
    </row>
    <row r="8" spans="1:7" ht="53.25" customHeight="1">
      <c r="A8" s="199"/>
      <c r="B8" s="200"/>
      <c r="C8" s="222" t="s">
        <v>113</v>
      </c>
      <c r="D8" s="233"/>
      <c r="E8" s="233"/>
      <c r="F8" s="233"/>
      <c r="G8" s="233"/>
    </row>
    <row r="9" spans="1:7" ht="27" customHeight="1">
      <c r="A9" s="199"/>
      <c r="B9" s="200"/>
      <c r="C9" s="222" t="s">
        <v>114</v>
      </c>
      <c r="D9" s="233"/>
      <c r="E9" s="233"/>
      <c r="F9" s="233"/>
      <c r="G9" s="233"/>
    </row>
    <row r="10" spans="1:7" ht="41.25" customHeight="1">
      <c r="A10" s="199"/>
      <c r="B10" s="200"/>
      <c r="C10" s="222" t="s">
        <v>73</v>
      </c>
      <c r="D10" s="222"/>
      <c r="E10" s="222"/>
      <c r="F10" s="222"/>
      <c r="G10" s="222"/>
    </row>
    <row r="11" spans="1:7" ht="14.25" customHeight="1">
      <c r="A11" s="199"/>
      <c r="B11" s="200"/>
      <c r="C11" s="225" t="s">
        <v>12</v>
      </c>
      <c r="D11" s="225"/>
      <c r="E11" s="225"/>
      <c r="F11" s="225"/>
      <c r="G11" s="225"/>
    </row>
    <row r="12" spans="1:7">
      <c r="A12" s="199"/>
      <c r="B12" s="200"/>
      <c r="C12" s="222" t="s">
        <v>74</v>
      </c>
      <c r="D12" s="222"/>
      <c r="E12" s="222"/>
      <c r="F12" s="222"/>
      <c r="G12" s="222"/>
    </row>
    <row r="13" spans="1:7">
      <c r="A13" s="199"/>
      <c r="B13" s="200"/>
      <c r="C13" s="222" t="s">
        <v>75</v>
      </c>
      <c r="D13" s="222"/>
      <c r="E13" s="222"/>
      <c r="F13" s="222"/>
      <c r="G13" s="222"/>
    </row>
    <row r="14" spans="1:7">
      <c r="A14" s="199"/>
      <c r="B14" s="200"/>
      <c r="C14" s="222" t="s">
        <v>76</v>
      </c>
      <c r="D14" s="222"/>
      <c r="E14" s="222"/>
      <c r="F14" s="222"/>
      <c r="G14" s="222"/>
    </row>
    <row r="15" spans="1:7">
      <c r="A15" s="199"/>
      <c r="B15" s="200"/>
      <c r="C15" s="184" t="s">
        <v>77</v>
      </c>
      <c r="D15" s="184"/>
      <c r="E15" s="184"/>
      <c r="F15" s="184"/>
      <c r="G15" s="184"/>
    </row>
    <row r="16" spans="1:7">
      <c r="A16" s="199"/>
      <c r="B16" s="200"/>
      <c r="C16" s="222" t="s">
        <v>78</v>
      </c>
      <c r="D16" s="222"/>
      <c r="E16" s="222"/>
      <c r="F16" s="222"/>
      <c r="G16" s="222"/>
    </row>
    <row r="17" spans="1:7">
      <c r="A17" s="199"/>
      <c r="B17" s="200"/>
      <c r="C17" s="222" t="s">
        <v>79</v>
      </c>
      <c r="D17" s="222"/>
      <c r="E17" s="222"/>
      <c r="F17" s="222"/>
      <c r="G17" s="222"/>
    </row>
    <row r="18" spans="1:7">
      <c r="A18" s="199"/>
      <c r="B18" s="200"/>
      <c r="C18" s="222" t="s">
        <v>81</v>
      </c>
      <c r="D18" s="222"/>
      <c r="E18" s="222"/>
      <c r="F18" s="222"/>
      <c r="G18" s="222"/>
    </row>
    <row r="19" spans="1:7">
      <c r="A19" s="199"/>
      <c r="B19" s="200"/>
      <c r="C19" s="222" t="s">
        <v>80</v>
      </c>
      <c r="D19" s="222"/>
      <c r="E19" s="222"/>
      <c r="F19" s="184"/>
      <c r="G19" s="184"/>
    </row>
    <row r="20" spans="1:7" ht="14.25" customHeight="1">
      <c r="A20" s="199"/>
      <c r="B20" s="200"/>
      <c r="C20" s="201"/>
      <c r="D20" s="201"/>
      <c r="E20" s="202"/>
      <c r="F20" s="202"/>
      <c r="G20" s="202"/>
    </row>
    <row r="21" spans="1:7" ht="14.25" customHeight="1">
      <c r="A21" s="199"/>
      <c r="B21" s="200"/>
      <c r="C21" s="201"/>
      <c r="D21" s="201"/>
      <c r="E21" s="202"/>
      <c r="F21" s="202"/>
      <c r="G21" s="202"/>
    </row>
    <row r="22" spans="1:7" ht="21.75">
      <c r="A22" s="199"/>
      <c r="B22" s="200"/>
      <c r="C22" s="201"/>
      <c r="D22" s="144" t="s">
        <v>14</v>
      </c>
      <c r="E22" s="145" t="s">
        <v>3</v>
      </c>
      <c r="F22" s="145" t="s">
        <v>1</v>
      </c>
      <c r="G22" s="146" t="s">
        <v>2</v>
      </c>
    </row>
    <row r="23" spans="1:7" ht="14.25" customHeight="1">
      <c r="A23" s="199"/>
      <c r="B23" s="200"/>
      <c r="C23" s="201"/>
      <c r="D23" s="201"/>
      <c r="E23" s="202"/>
      <c r="F23" s="202"/>
      <c r="G23" s="202"/>
    </row>
    <row r="24" spans="1:7" ht="162">
      <c r="A24" s="135" t="s">
        <v>35</v>
      </c>
      <c r="B24" s="135">
        <v>1</v>
      </c>
      <c r="C24" s="185" t="s">
        <v>112</v>
      </c>
      <c r="D24" s="204" t="s">
        <v>47</v>
      </c>
      <c r="E24" s="204">
        <v>72</v>
      </c>
      <c r="F24" s="204"/>
      <c r="G24" s="204">
        <f>E24*F24</f>
        <v>0</v>
      </c>
    </row>
    <row r="25" spans="1:7" ht="14.25" customHeight="1">
      <c r="A25" s="199"/>
      <c r="B25" s="200"/>
      <c r="C25" s="201"/>
      <c r="D25" s="201"/>
      <c r="E25" s="202"/>
      <c r="F25" s="202"/>
      <c r="G25" s="202"/>
    </row>
    <row r="26" spans="1:7" ht="104.25">
      <c r="A26" s="142" t="str">
        <f>A24</f>
        <v>4.</v>
      </c>
      <c r="B26" s="142">
        <f>MAX(B24:B25)+1</f>
        <v>2</v>
      </c>
      <c r="C26" s="185" t="s">
        <v>115</v>
      </c>
      <c r="D26" s="204" t="s">
        <v>47</v>
      </c>
      <c r="E26" s="204">
        <v>62</v>
      </c>
      <c r="F26" s="204"/>
      <c r="G26" s="204">
        <f>E26*F26</f>
        <v>0</v>
      </c>
    </row>
    <row r="27" spans="1:7" ht="14.25" customHeight="1">
      <c r="A27" s="199"/>
      <c r="B27" s="200"/>
      <c r="C27" s="201"/>
      <c r="D27" s="201"/>
      <c r="E27" s="202"/>
      <c r="F27" s="202"/>
      <c r="G27" s="202"/>
    </row>
    <row r="28" spans="1:7" ht="14.25" customHeight="1" thickBot="1">
      <c r="A28" s="67" t="str">
        <f>A3</f>
        <v>4.</v>
      </c>
      <c r="B28" s="67"/>
      <c r="C28" s="68" t="s">
        <v>82</v>
      </c>
      <c r="D28" s="160"/>
      <c r="E28" s="164"/>
      <c r="F28" s="165"/>
      <c r="G28" s="166">
        <f>SUM(G24:G27)</f>
        <v>0</v>
      </c>
    </row>
    <row r="29" spans="1:7" ht="14.25" customHeight="1">
      <c r="A29" s="199"/>
      <c r="B29" s="200"/>
      <c r="C29" s="201"/>
      <c r="D29" s="201"/>
      <c r="E29" s="202"/>
      <c r="F29" s="202"/>
      <c r="G29" s="202"/>
    </row>
    <row r="30" spans="1:7">
      <c r="A30" s="104"/>
    </row>
    <row r="31" spans="1:7">
      <c r="A31" s="104"/>
    </row>
    <row r="32" spans="1:7">
      <c r="A32" s="104"/>
    </row>
    <row r="33" spans="1:1">
      <c r="A33" s="104"/>
    </row>
    <row r="34" spans="1:1">
      <c r="A34" s="104"/>
    </row>
    <row r="35" spans="1:1">
      <c r="A35" s="104"/>
    </row>
    <row r="36" spans="1:1">
      <c r="A36" s="104"/>
    </row>
    <row r="37" spans="1:1">
      <c r="A37" s="104"/>
    </row>
    <row r="38" spans="1:1">
      <c r="A38" s="104"/>
    </row>
    <row r="39" spans="1:1">
      <c r="A39" s="104"/>
    </row>
    <row r="40" spans="1:1">
      <c r="A40" s="104"/>
    </row>
    <row r="41" spans="1:1">
      <c r="A41" s="104"/>
    </row>
    <row r="42" spans="1:1">
      <c r="A42" s="104"/>
    </row>
    <row r="43" spans="1:1">
      <c r="A43" s="104"/>
    </row>
    <row r="44" spans="1:1">
      <c r="A44" s="104"/>
    </row>
    <row r="45" spans="1:1">
      <c r="A45" s="104"/>
    </row>
    <row r="46" spans="1:1">
      <c r="A46" s="104"/>
    </row>
    <row r="47" spans="1:1">
      <c r="A47" s="104"/>
    </row>
    <row r="48" spans="1:1">
      <c r="A48" s="104"/>
    </row>
    <row r="49" spans="1:1">
      <c r="A49" s="104"/>
    </row>
    <row r="50" spans="1:1">
      <c r="A50" s="104"/>
    </row>
    <row r="51" spans="1:1">
      <c r="A51" s="104"/>
    </row>
    <row r="52" spans="1:1">
      <c r="A52" s="104"/>
    </row>
    <row r="53" spans="1:1">
      <c r="A53" s="104"/>
    </row>
    <row r="54" spans="1:1">
      <c r="A54" s="104"/>
    </row>
    <row r="55" spans="1:1">
      <c r="A55" s="104"/>
    </row>
    <row r="56" spans="1:1">
      <c r="A56" s="104"/>
    </row>
    <row r="57" spans="1:1">
      <c r="A57" s="104"/>
    </row>
    <row r="58" spans="1:1">
      <c r="A58" s="104"/>
    </row>
    <row r="59" spans="1:1">
      <c r="A59" s="104"/>
    </row>
    <row r="60" spans="1:1">
      <c r="A60" s="104"/>
    </row>
    <row r="61" spans="1:1">
      <c r="A61" s="104"/>
    </row>
    <row r="62" spans="1:1">
      <c r="A62" s="104"/>
    </row>
    <row r="63" spans="1:1">
      <c r="A63" s="104"/>
    </row>
    <row r="64" spans="1:1">
      <c r="A64" s="104"/>
    </row>
    <row r="65" spans="1:1">
      <c r="A65" s="104"/>
    </row>
    <row r="66" spans="1:1">
      <c r="A66" s="104"/>
    </row>
    <row r="67" spans="1:1">
      <c r="A67" s="104"/>
    </row>
    <row r="68" spans="1:1">
      <c r="A68" s="104"/>
    </row>
    <row r="69" spans="1:1">
      <c r="A69" s="104"/>
    </row>
    <row r="70" spans="1:1">
      <c r="A70" s="104"/>
    </row>
    <row r="71" spans="1:1">
      <c r="A71" s="104"/>
    </row>
    <row r="72" spans="1:1">
      <c r="A72" s="104"/>
    </row>
    <row r="73" spans="1:1">
      <c r="A73" s="104"/>
    </row>
    <row r="74" spans="1:1">
      <c r="A74" s="104"/>
    </row>
    <row r="75" spans="1:1">
      <c r="A75" s="104"/>
    </row>
    <row r="76" spans="1:1">
      <c r="A76" s="104"/>
    </row>
    <row r="77" spans="1:1">
      <c r="A77" s="104"/>
    </row>
    <row r="78" spans="1:1">
      <c r="A78" s="104"/>
    </row>
    <row r="79" spans="1:1">
      <c r="A79" s="104"/>
    </row>
    <row r="80" spans="1:1">
      <c r="A80" s="104"/>
    </row>
    <row r="81" spans="1:1">
      <c r="A81" s="104"/>
    </row>
    <row r="82" spans="1:1">
      <c r="A82" s="104"/>
    </row>
    <row r="83" spans="1:1">
      <c r="A83" s="104"/>
    </row>
    <row r="84" spans="1:1">
      <c r="A84" s="104"/>
    </row>
    <row r="85" spans="1:1">
      <c r="A85" s="104"/>
    </row>
    <row r="86" spans="1:1">
      <c r="A86" s="104"/>
    </row>
    <row r="87" spans="1:1">
      <c r="A87" s="104"/>
    </row>
    <row r="88" spans="1:1">
      <c r="A88" s="104"/>
    </row>
    <row r="89" spans="1:1">
      <c r="A89" s="104"/>
    </row>
    <row r="90" spans="1:1">
      <c r="A90" s="104"/>
    </row>
    <row r="91" spans="1:1">
      <c r="A91" s="104"/>
    </row>
    <row r="92" spans="1:1">
      <c r="A92" s="104"/>
    </row>
    <row r="93" spans="1:1">
      <c r="A93" s="104"/>
    </row>
    <row r="94" spans="1:1">
      <c r="A94" s="104"/>
    </row>
    <row r="95" spans="1:1">
      <c r="A95" s="104"/>
    </row>
    <row r="96" spans="1:1">
      <c r="A96" s="104"/>
    </row>
    <row r="97" spans="1:1">
      <c r="A97" s="104"/>
    </row>
    <row r="98" spans="1:1">
      <c r="A98" s="104"/>
    </row>
    <row r="99" spans="1:1">
      <c r="A99" s="104"/>
    </row>
    <row r="100" spans="1:1">
      <c r="A100" s="104"/>
    </row>
    <row r="101" spans="1:1">
      <c r="A101" s="104"/>
    </row>
    <row r="102" spans="1:1">
      <c r="A102" s="104"/>
    </row>
    <row r="103" spans="1:1">
      <c r="A103" s="104"/>
    </row>
    <row r="104" spans="1:1">
      <c r="A104" s="104"/>
    </row>
    <row r="105" spans="1:1">
      <c r="A105" s="104"/>
    </row>
    <row r="106" spans="1:1">
      <c r="A106" s="104"/>
    </row>
    <row r="107" spans="1:1">
      <c r="A107" s="104"/>
    </row>
    <row r="108" spans="1:1">
      <c r="A108" s="104"/>
    </row>
    <row r="109" spans="1:1">
      <c r="A109" s="104"/>
    </row>
    <row r="110" spans="1:1">
      <c r="A110" s="104"/>
    </row>
    <row r="111" spans="1:1">
      <c r="A111" s="104"/>
    </row>
    <row r="112" spans="1:1">
      <c r="A112" s="104"/>
    </row>
    <row r="113" spans="1:1">
      <c r="A113" s="104"/>
    </row>
    <row r="114" spans="1:1">
      <c r="A114" s="104"/>
    </row>
    <row r="115" spans="1:1">
      <c r="A115" s="104"/>
    </row>
    <row r="116" spans="1:1">
      <c r="A116" s="104"/>
    </row>
    <row r="117" spans="1:1">
      <c r="A117" s="104"/>
    </row>
    <row r="118" spans="1:1">
      <c r="A118" s="104"/>
    </row>
    <row r="119" spans="1:1">
      <c r="A119" s="104"/>
    </row>
    <row r="120" spans="1:1">
      <c r="A120" s="104"/>
    </row>
    <row r="121" spans="1:1">
      <c r="A121" s="104"/>
    </row>
    <row r="122" spans="1:1">
      <c r="A122" s="104"/>
    </row>
    <row r="123" spans="1:1">
      <c r="A123" s="104"/>
    </row>
    <row r="124" spans="1:1">
      <c r="A124" s="104"/>
    </row>
    <row r="125" spans="1:1">
      <c r="A125" s="104"/>
    </row>
    <row r="126" spans="1:1">
      <c r="A126" s="104"/>
    </row>
    <row r="127" spans="1:1">
      <c r="A127" s="104"/>
    </row>
    <row r="128" spans="1:1">
      <c r="A128" s="104"/>
    </row>
    <row r="129" spans="1:1">
      <c r="A129" s="104"/>
    </row>
    <row r="130" spans="1:1">
      <c r="A130" s="104"/>
    </row>
    <row r="131" spans="1:1">
      <c r="A131" s="104"/>
    </row>
    <row r="132" spans="1:1">
      <c r="A132" s="104"/>
    </row>
    <row r="133" spans="1:1">
      <c r="A133" s="104"/>
    </row>
    <row r="134" spans="1:1">
      <c r="A134" s="104"/>
    </row>
    <row r="135" spans="1:1">
      <c r="A135" s="104"/>
    </row>
    <row r="136" spans="1:1">
      <c r="A136" s="104"/>
    </row>
    <row r="137" spans="1:1">
      <c r="A137" s="104"/>
    </row>
    <row r="138" spans="1:1">
      <c r="A138" s="104"/>
    </row>
    <row r="139" spans="1:1">
      <c r="A139" s="104"/>
    </row>
    <row r="140" spans="1:1">
      <c r="A140" s="104"/>
    </row>
    <row r="141" spans="1:1">
      <c r="A141" s="104"/>
    </row>
    <row r="142" spans="1:1">
      <c r="A142" s="104"/>
    </row>
    <row r="143" spans="1:1">
      <c r="A143" s="104"/>
    </row>
    <row r="144" spans="1:1">
      <c r="A144" s="104"/>
    </row>
    <row r="145" spans="1:1">
      <c r="A145" s="104"/>
    </row>
    <row r="146" spans="1:1">
      <c r="A146" s="104"/>
    </row>
    <row r="147" spans="1:1">
      <c r="A147" s="104"/>
    </row>
    <row r="148" spans="1:1">
      <c r="A148" s="104"/>
    </row>
    <row r="149" spans="1:1">
      <c r="A149" s="104"/>
    </row>
    <row r="150" spans="1:1">
      <c r="A150" s="104"/>
    </row>
    <row r="151" spans="1:1">
      <c r="A151" s="104"/>
    </row>
    <row r="152" spans="1:1">
      <c r="A152" s="104"/>
    </row>
    <row r="153" spans="1:1">
      <c r="A153" s="104"/>
    </row>
    <row r="154" spans="1:1">
      <c r="A154" s="104"/>
    </row>
    <row r="155" spans="1:1">
      <c r="A155" s="104"/>
    </row>
    <row r="156" spans="1:1">
      <c r="A156" s="104"/>
    </row>
    <row r="157" spans="1:1">
      <c r="A157" s="104"/>
    </row>
    <row r="158" spans="1:1">
      <c r="A158" s="104"/>
    </row>
    <row r="159" spans="1:1">
      <c r="A159" s="104"/>
    </row>
    <row r="160" spans="1:1">
      <c r="A160" s="104"/>
    </row>
    <row r="161" spans="1:1">
      <c r="A161" s="104"/>
    </row>
    <row r="162" spans="1:1">
      <c r="A162" s="104"/>
    </row>
    <row r="163" spans="1:1">
      <c r="A163" s="104"/>
    </row>
    <row r="164" spans="1:1">
      <c r="A164" s="104"/>
    </row>
    <row r="165" spans="1:1">
      <c r="A165" s="104"/>
    </row>
    <row r="166" spans="1:1">
      <c r="A166" s="104"/>
    </row>
    <row r="167" spans="1:1">
      <c r="A167" s="104"/>
    </row>
    <row r="168" spans="1:1">
      <c r="A168" s="62"/>
    </row>
    <row r="169" spans="1:1">
      <c r="A169" s="51"/>
    </row>
    <row r="170" spans="1:1">
      <c r="A170" s="51"/>
    </row>
    <row r="171" spans="1:1">
      <c r="A171" s="104"/>
    </row>
    <row r="172" spans="1:1">
      <c r="A172" s="51"/>
    </row>
    <row r="173" spans="1:1">
      <c r="A173" s="51"/>
    </row>
    <row r="174" spans="1:1">
      <c r="A174" s="51"/>
    </row>
    <row r="175" spans="1:1">
      <c r="A175" s="104"/>
    </row>
    <row r="176" spans="1:1">
      <c r="A176" s="51"/>
    </row>
    <row r="177" spans="1:1">
      <c r="A177" s="104"/>
    </row>
    <row r="178" spans="1:1">
      <c r="A178" s="104"/>
    </row>
    <row r="179" spans="1:1">
      <c r="A179" s="51"/>
    </row>
    <row r="180" spans="1:1">
      <c r="A180" s="104"/>
    </row>
    <row r="181" spans="1:1">
      <c r="A181" s="51"/>
    </row>
    <row r="182" spans="1:1">
      <c r="A182" s="51"/>
    </row>
    <row r="183" spans="1:1">
      <c r="A183" s="51"/>
    </row>
    <row r="184" spans="1:1">
      <c r="A184" s="51"/>
    </row>
    <row r="185" spans="1:1">
      <c r="A185" s="51"/>
    </row>
    <row r="186" spans="1:1">
      <c r="A186" s="104"/>
    </row>
    <row r="187" spans="1:1">
      <c r="A187" s="51"/>
    </row>
    <row r="188" spans="1:1">
      <c r="A188" s="51"/>
    </row>
    <row r="189" spans="1:1">
      <c r="A189" s="51"/>
    </row>
    <row r="190" spans="1:1">
      <c r="A190" s="51"/>
    </row>
    <row r="191" spans="1:1">
      <c r="A191" s="51"/>
    </row>
    <row r="192" spans="1:1">
      <c r="A192" s="104"/>
    </row>
    <row r="193" spans="1:1">
      <c r="A193" s="104"/>
    </row>
    <row r="194" spans="1:1">
      <c r="A194" s="51"/>
    </row>
    <row r="195" spans="1:1">
      <c r="A195" s="104"/>
    </row>
    <row r="196" spans="1:1">
      <c r="A196" s="104"/>
    </row>
    <row r="197" spans="1:1">
      <c r="A197" s="51"/>
    </row>
    <row r="198" spans="1:1">
      <c r="A198" s="104"/>
    </row>
    <row r="199" spans="1:1">
      <c r="A199" s="51"/>
    </row>
    <row r="200" spans="1:1">
      <c r="A200" s="104"/>
    </row>
    <row r="201" spans="1:1">
      <c r="A201" s="51"/>
    </row>
    <row r="204" spans="1:1">
      <c r="A204" s="17"/>
    </row>
    <row r="205" spans="1:1" ht="14.25">
      <c r="A205" s="20"/>
    </row>
  </sheetData>
  <mergeCells count="11">
    <mergeCell ref="C11:G11"/>
    <mergeCell ref="C8:G8"/>
    <mergeCell ref="C9:G9"/>
    <mergeCell ref="C10:G10"/>
    <mergeCell ref="C19:E19"/>
    <mergeCell ref="C12:G12"/>
    <mergeCell ref="C13:G13"/>
    <mergeCell ref="C14:G14"/>
    <mergeCell ref="C16:G16"/>
    <mergeCell ref="C17:G17"/>
    <mergeCell ref="C18:G18"/>
  </mergeCells>
  <phoneticPr fontId="54" type="noConversion"/>
  <pageMargins left="0.75000000000000011" right="0.75000000000000011" top="0.98" bottom="0.98" header="0.51" footer="0.51"/>
  <pageSetup paperSize="9" scale="90" orientation="portrait"/>
  <headerFooter alignWithMargins="0">
    <oddHeader xml:space="preserve">&amp;L&amp;"Arial,Bold"ARP&amp;"Arial,Regular" &amp;9d.o.o.  
Slobode 22 / Split&amp;R&amp;"Arial,Bold"&amp;9IZGRADNJA 
UMJETNIČKE INSTALACIJE </oddHeader>
    <oddFooter>&amp;C&amp;"Arial,Bold"&amp;9 &amp;A&amp;R&amp;P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2:G33"/>
  <sheetViews>
    <sheetView tabSelected="1" view="pageBreakPreview" zoomScaleSheetLayoutView="100" workbookViewId="0">
      <selection activeCell="B30" sqref="B30"/>
    </sheetView>
  </sheetViews>
  <sheetFormatPr defaultColWidth="8.76171875" defaultRowHeight="12.75"/>
  <cols>
    <col min="1" max="1" width="4.71875" style="106" customWidth="1"/>
    <col min="2" max="2" width="43.15234375" style="41" customWidth="1"/>
    <col min="3" max="3" width="5.93359375" style="25" bestFit="1" customWidth="1"/>
    <col min="4" max="4" width="4.3125" style="25" customWidth="1"/>
    <col min="5" max="5" width="5.93359375" style="25" customWidth="1"/>
    <col min="6" max="6" width="12.9453125" style="86" customWidth="1"/>
    <col min="7" max="253" width="8.76171875" style="25"/>
    <col min="254" max="254" width="4.71875" style="25" customWidth="1"/>
    <col min="255" max="255" width="43.15234375" style="25" customWidth="1"/>
    <col min="256" max="256" width="5.93359375" style="25" bestFit="1" customWidth="1"/>
    <col min="257" max="257" width="4.3125" style="25" customWidth="1"/>
    <col min="258" max="258" width="5.93359375" style="25" customWidth="1"/>
    <col min="259" max="259" width="12.9453125" style="25" customWidth="1"/>
    <col min="260" max="509" width="8.76171875" style="25"/>
    <col min="510" max="510" width="4.71875" style="25" customWidth="1"/>
    <col min="511" max="511" width="43.15234375" style="25" customWidth="1"/>
    <col min="512" max="512" width="5.93359375" style="25" bestFit="1" customWidth="1"/>
    <col min="513" max="513" width="4.3125" style="25" customWidth="1"/>
    <col min="514" max="514" width="5.93359375" style="25" customWidth="1"/>
    <col min="515" max="515" width="12.9453125" style="25" customWidth="1"/>
    <col min="516" max="765" width="8.76171875" style="25"/>
    <col min="766" max="766" width="4.71875" style="25" customWidth="1"/>
    <col min="767" max="767" width="43.15234375" style="25" customWidth="1"/>
    <col min="768" max="768" width="5.93359375" style="25" bestFit="1" customWidth="1"/>
    <col min="769" max="769" width="4.3125" style="25" customWidth="1"/>
    <col min="770" max="770" width="5.93359375" style="25" customWidth="1"/>
    <col min="771" max="771" width="12.9453125" style="25" customWidth="1"/>
    <col min="772" max="1021" width="8.76171875" style="25"/>
    <col min="1022" max="1022" width="4.71875" style="25" customWidth="1"/>
    <col min="1023" max="1023" width="43.15234375" style="25" customWidth="1"/>
    <col min="1024" max="1024" width="5.93359375" style="25" bestFit="1" customWidth="1"/>
    <col min="1025" max="1025" width="4.3125" style="25" customWidth="1"/>
    <col min="1026" max="1026" width="5.93359375" style="25" customWidth="1"/>
    <col min="1027" max="1027" width="12.9453125" style="25" customWidth="1"/>
    <col min="1028" max="1277" width="8.76171875" style="25"/>
    <col min="1278" max="1278" width="4.71875" style="25" customWidth="1"/>
    <col min="1279" max="1279" width="43.15234375" style="25" customWidth="1"/>
    <col min="1280" max="1280" width="5.93359375" style="25" bestFit="1" customWidth="1"/>
    <col min="1281" max="1281" width="4.3125" style="25" customWidth="1"/>
    <col min="1282" max="1282" width="5.93359375" style="25" customWidth="1"/>
    <col min="1283" max="1283" width="12.9453125" style="25" customWidth="1"/>
    <col min="1284" max="1533" width="8.76171875" style="25"/>
    <col min="1534" max="1534" width="4.71875" style="25" customWidth="1"/>
    <col min="1535" max="1535" width="43.15234375" style="25" customWidth="1"/>
    <col min="1536" max="1536" width="5.93359375" style="25" bestFit="1" customWidth="1"/>
    <col min="1537" max="1537" width="4.3125" style="25" customWidth="1"/>
    <col min="1538" max="1538" width="5.93359375" style="25" customWidth="1"/>
    <col min="1539" max="1539" width="12.9453125" style="25" customWidth="1"/>
    <col min="1540" max="1789" width="8.76171875" style="25"/>
    <col min="1790" max="1790" width="4.71875" style="25" customWidth="1"/>
    <col min="1791" max="1791" width="43.15234375" style="25" customWidth="1"/>
    <col min="1792" max="1792" width="5.93359375" style="25" bestFit="1" customWidth="1"/>
    <col min="1793" max="1793" width="4.3125" style="25" customWidth="1"/>
    <col min="1794" max="1794" width="5.93359375" style="25" customWidth="1"/>
    <col min="1795" max="1795" width="12.9453125" style="25" customWidth="1"/>
    <col min="1796" max="2045" width="8.76171875" style="25"/>
    <col min="2046" max="2046" width="4.71875" style="25" customWidth="1"/>
    <col min="2047" max="2047" width="43.15234375" style="25" customWidth="1"/>
    <col min="2048" max="2048" width="5.93359375" style="25" bestFit="1" customWidth="1"/>
    <col min="2049" max="2049" width="4.3125" style="25" customWidth="1"/>
    <col min="2050" max="2050" width="5.93359375" style="25" customWidth="1"/>
    <col min="2051" max="2051" width="12.9453125" style="25" customWidth="1"/>
    <col min="2052" max="2301" width="8.76171875" style="25"/>
    <col min="2302" max="2302" width="4.71875" style="25" customWidth="1"/>
    <col min="2303" max="2303" width="43.15234375" style="25" customWidth="1"/>
    <col min="2304" max="2304" width="5.93359375" style="25" bestFit="1" customWidth="1"/>
    <col min="2305" max="2305" width="4.3125" style="25" customWidth="1"/>
    <col min="2306" max="2306" width="5.93359375" style="25" customWidth="1"/>
    <col min="2307" max="2307" width="12.9453125" style="25" customWidth="1"/>
    <col min="2308" max="2557" width="8.76171875" style="25"/>
    <col min="2558" max="2558" width="4.71875" style="25" customWidth="1"/>
    <col min="2559" max="2559" width="43.15234375" style="25" customWidth="1"/>
    <col min="2560" max="2560" width="5.93359375" style="25" bestFit="1" customWidth="1"/>
    <col min="2561" max="2561" width="4.3125" style="25" customWidth="1"/>
    <col min="2562" max="2562" width="5.93359375" style="25" customWidth="1"/>
    <col min="2563" max="2563" width="12.9453125" style="25" customWidth="1"/>
    <col min="2564" max="2813" width="8.76171875" style="25"/>
    <col min="2814" max="2814" width="4.71875" style="25" customWidth="1"/>
    <col min="2815" max="2815" width="43.15234375" style="25" customWidth="1"/>
    <col min="2816" max="2816" width="5.93359375" style="25" bestFit="1" customWidth="1"/>
    <col min="2817" max="2817" width="4.3125" style="25" customWidth="1"/>
    <col min="2818" max="2818" width="5.93359375" style="25" customWidth="1"/>
    <col min="2819" max="2819" width="12.9453125" style="25" customWidth="1"/>
    <col min="2820" max="3069" width="8.76171875" style="25"/>
    <col min="3070" max="3070" width="4.71875" style="25" customWidth="1"/>
    <col min="3071" max="3071" width="43.15234375" style="25" customWidth="1"/>
    <col min="3072" max="3072" width="5.93359375" style="25" bestFit="1" customWidth="1"/>
    <col min="3073" max="3073" width="4.3125" style="25" customWidth="1"/>
    <col min="3074" max="3074" width="5.93359375" style="25" customWidth="1"/>
    <col min="3075" max="3075" width="12.9453125" style="25" customWidth="1"/>
    <col min="3076" max="3325" width="8.76171875" style="25"/>
    <col min="3326" max="3326" width="4.71875" style="25" customWidth="1"/>
    <col min="3327" max="3327" width="43.15234375" style="25" customWidth="1"/>
    <col min="3328" max="3328" width="5.93359375" style="25" bestFit="1" customWidth="1"/>
    <col min="3329" max="3329" width="4.3125" style="25" customWidth="1"/>
    <col min="3330" max="3330" width="5.93359375" style="25" customWidth="1"/>
    <col min="3331" max="3331" width="12.9453125" style="25" customWidth="1"/>
    <col min="3332" max="3581" width="8.76171875" style="25"/>
    <col min="3582" max="3582" width="4.71875" style="25" customWidth="1"/>
    <col min="3583" max="3583" width="43.15234375" style="25" customWidth="1"/>
    <col min="3584" max="3584" width="5.93359375" style="25" bestFit="1" customWidth="1"/>
    <col min="3585" max="3585" width="4.3125" style="25" customWidth="1"/>
    <col min="3586" max="3586" width="5.93359375" style="25" customWidth="1"/>
    <col min="3587" max="3587" width="12.9453125" style="25" customWidth="1"/>
    <col min="3588" max="3837" width="8.76171875" style="25"/>
    <col min="3838" max="3838" width="4.71875" style="25" customWidth="1"/>
    <col min="3839" max="3839" width="43.15234375" style="25" customWidth="1"/>
    <col min="3840" max="3840" width="5.93359375" style="25" bestFit="1" customWidth="1"/>
    <col min="3841" max="3841" width="4.3125" style="25" customWidth="1"/>
    <col min="3842" max="3842" width="5.93359375" style="25" customWidth="1"/>
    <col min="3843" max="3843" width="12.9453125" style="25" customWidth="1"/>
    <col min="3844" max="4093" width="8.76171875" style="25"/>
    <col min="4094" max="4094" width="4.71875" style="25" customWidth="1"/>
    <col min="4095" max="4095" width="43.15234375" style="25" customWidth="1"/>
    <col min="4096" max="4096" width="5.93359375" style="25" bestFit="1" customWidth="1"/>
    <col min="4097" max="4097" width="4.3125" style="25" customWidth="1"/>
    <col min="4098" max="4098" width="5.93359375" style="25" customWidth="1"/>
    <col min="4099" max="4099" width="12.9453125" style="25" customWidth="1"/>
    <col min="4100" max="4349" width="8.76171875" style="25"/>
    <col min="4350" max="4350" width="4.71875" style="25" customWidth="1"/>
    <col min="4351" max="4351" width="43.15234375" style="25" customWidth="1"/>
    <col min="4352" max="4352" width="5.93359375" style="25" bestFit="1" customWidth="1"/>
    <col min="4353" max="4353" width="4.3125" style="25" customWidth="1"/>
    <col min="4354" max="4354" width="5.93359375" style="25" customWidth="1"/>
    <col min="4355" max="4355" width="12.9453125" style="25" customWidth="1"/>
    <col min="4356" max="4605" width="8.76171875" style="25"/>
    <col min="4606" max="4606" width="4.71875" style="25" customWidth="1"/>
    <col min="4607" max="4607" width="43.15234375" style="25" customWidth="1"/>
    <col min="4608" max="4608" width="5.93359375" style="25" bestFit="1" customWidth="1"/>
    <col min="4609" max="4609" width="4.3125" style="25" customWidth="1"/>
    <col min="4610" max="4610" width="5.93359375" style="25" customWidth="1"/>
    <col min="4611" max="4611" width="12.9453125" style="25" customWidth="1"/>
    <col min="4612" max="4861" width="8.76171875" style="25"/>
    <col min="4862" max="4862" width="4.71875" style="25" customWidth="1"/>
    <col min="4863" max="4863" width="43.15234375" style="25" customWidth="1"/>
    <col min="4864" max="4864" width="5.93359375" style="25" bestFit="1" customWidth="1"/>
    <col min="4865" max="4865" width="4.3125" style="25" customWidth="1"/>
    <col min="4866" max="4866" width="5.93359375" style="25" customWidth="1"/>
    <col min="4867" max="4867" width="12.9453125" style="25" customWidth="1"/>
    <col min="4868" max="5117" width="8.76171875" style="25"/>
    <col min="5118" max="5118" width="4.71875" style="25" customWidth="1"/>
    <col min="5119" max="5119" width="43.15234375" style="25" customWidth="1"/>
    <col min="5120" max="5120" width="5.93359375" style="25" bestFit="1" customWidth="1"/>
    <col min="5121" max="5121" width="4.3125" style="25" customWidth="1"/>
    <col min="5122" max="5122" width="5.93359375" style="25" customWidth="1"/>
    <col min="5123" max="5123" width="12.9453125" style="25" customWidth="1"/>
    <col min="5124" max="5373" width="8.76171875" style="25"/>
    <col min="5374" max="5374" width="4.71875" style="25" customWidth="1"/>
    <col min="5375" max="5375" width="43.15234375" style="25" customWidth="1"/>
    <col min="5376" max="5376" width="5.93359375" style="25" bestFit="1" customWidth="1"/>
    <col min="5377" max="5377" width="4.3125" style="25" customWidth="1"/>
    <col min="5378" max="5378" width="5.93359375" style="25" customWidth="1"/>
    <col min="5379" max="5379" width="12.9453125" style="25" customWidth="1"/>
    <col min="5380" max="5629" width="8.76171875" style="25"/>
    <col min="5630" max="5630" width="4.71875" style="25" customWidth="1"/>
    <col min="5631" max="5631" width="43.15234375" style="25" customWidth="1"/>
    <col min="5632" max="5632" width="5.93359375" style="25" bestFit="1" customWidth="1"/>
    <col min="5633" max="5633" width="4.3125" style="25" customWidth="1"/>
    <col min="5634" max="5634" width="5.93359375" style="25" customWidth="1"/>
    <col min="5635" max="5635" width="12.9453125" style="25" customWidth="1"/>
    <col min="5636" max="5885" width="8.76171875" style="25"/>
    <col min="5886" max="5886" width="4.71875" style="25" customWidth="1"/>
    <col min="5887" max="5887" width="43.15234375" style="25" customWidth="1"/>
    <col min="5888" max="5888" width="5.93359375" style="25" bestFit="1" customWidth="1"/>
    <col min="5889" max="5889" width="4.3125" style="25" customWidth="1"/>
    <col min="5890" max="5890" width="5.93359375" style="25" customWidth="1"/>
    <col min="5891" max="5891" width="12.9453125" style="25" customWidth="1"/>
    <col min="5892" max="6141" width="8.76171875" style="25"/>
    <col min="6142" max="6142" width="4.71875" style="25" customWidth="1"/>
    <col min="6143" max="6143" width="43.15234375" style="25" customWidth="1"/>
    <col min="6144" max="6144" width="5.93359375" style="25" bestFit="1" customWidth="1"/>
    <col min="6145" max="6145" width="4.3125" style="25" customWidth="1"/>
    <col min="6146" max="6146" width="5.93359375" style="25" customWidth="1"/>
    <col min="6147" max="6147" width="12.9453125" style="25" customWidth="1"/>
    <col min="6148" max="6397" width="8.76171875" style="25"/>
    <col min="6398" max="6398" width="4.71875" style="25" customWidth="1"/>
    <col min="6399" max="6399" width="43.15234375" style="25" customWidth="1"/>
    <col min="6400" max="6400" width="5.93359375" style="25" bestFit="1" customWidth="1"/>
    <col min="6401" max="6401" width="4.3125" style="25" customWidth="1"/>
    <col min="6402" max="6402" width="5.93359375" style="25" customWidth="1"/>
    <col min="6403" max="6403" width="12.9453125" style="25" customWidth="1"/>
    <col min="6404" max="6653" width="8.76171875" style="25"/>
    <col min="6654" max="6654" width="4.71875" style="25" customWidth="1"/>
    <col min="6655" max="6655" width="43.15234375" style="25" customWidth="1"/>
    <col min="6656" max="6656" width="5.93359375" style="25" bestFit="1" customWidth="1"/>
    <col min="6657" max="6657" width="4.3125" style="25" customWidth="1"/>
    <col min="6658" max="6658" width="5.93359375" style="25" customWidth="1"/>
    <col min="6659" max="6659" width="12.9453125" style="25" customWidth="1"/>
    <col min="6660" max="6909" width="8.76171875" style="25"/>
    <col min="6910" max="6910" width="4.71875" style="25" customWidth="1"/>
    <col min="6911" max="6911" width="43.15234375" style="25" customWidth="1"/>
    <col min="6912" max="6912" width="5.93359375" style="25" bestFit="1" customWidth="1"/>
    <col min="6913" max="6913" width="4.3125" style="25" customWidth="1"/>
    <col min="6914" max="6914" width="5.93359375" style="25" customWidth="1"/>
    <col min="6915" max="6915" width="12.9453125" style="25" customWidth="1"/>
    <col min="6916" max="7165" width="8.76171875" style="25"/>
    <col min="7166" max="7166" width="4.71875" style="25" customWidth="1"/>
    <col min="7167" max="7167" width="43.15234375" style="25" customWidth="1"/>
    <col min="7168" max="7168" width="5.93359375" style="25" bestFit="1" customWidth="1"/>
    <col min="7169" max="7169" width="4.3125" style="25" customWidth="1"/>
    <col min="7170" max="7170" width="5.93359375" style="25" customWidth="1"/>
    <col min="7171" max="7171" width="12.9453125" style="25" customWidth="1"/>
    <col min="7172" max="7421" width="8.76171875" style="25"/>
    <col min="7422" max="7422" width="4.71875" style="25" customWidth="1"/>
    <col min="7423" max="7423" width="43.15234375" style="25" customWidth="1"/>
    <col min="7424" max="7424" width="5.93359375" style="25" bestFit="1" customWidth="1"/>
    <col min="7425" max="7425" width="4.3125" style="25" customWidth="1"/>
    <col min="7426" max="7426" width="5.93359375" style="25" customWidth="1"/>
    <col min="7427" max="7427" width="12.9453125" style="25" customWidth="1"/>
    <col min="7428" max="7677" width="8.76171875" style="25"/>
    <col min="7678" max="7678" width="4.71875" style="25" customWidth="1"/>
    <col min="7679" max="7679" width="43.15234375" style="25" customWidth="1"/>
    <col min="7680" max="7680" width="5.93359375" style="25" bestFit="1" customWidth="1"/>
    <col min="7681" max="7681" width="4.3125" style="25" customWidth="1"/>
    <col min="7682" max="7682" width="5.93359375" style="25" customWidth="1"/>
    <col min="7683" max="7683" width="12.9453125" style="25" customWidth="1"/>
    <col min="7684" max="7933" width="8.76171875" style="25"/>
    <col min="7934" max="7934" width="4.71875" style="25" customWidth="1"/>
    <col min="7935" max="7935" width="43.15234375" style="25" customWidth="1"/>
    <col min="7936" max="7936" width="5.93359375" style="25" bestFit="1" customWidth="1"/>
    <col min="7937" max="7937" width="4.3125" style="25" customWidth="1"/>
    <col min="7938" max="7938" width="5.93359375" style="25" customWidth="1"/>
    <col min="7939" max="7939" width="12.9453125" style="25" customWidth="1"/>
    <col min="7940" max="8189" width="8.76171875" style="25"/>
    <col min="8190" max="8190" width="4.71875" style="25" customWidth="1"/>
    <col min="8191" max="8191" width="43.15234375" style="25" customWidth="1"/>
    <col min="8192" max="8192" width="5.93359375" style="25" bestFit="1" customWidth="1"/>
    <col min="8193" max="8193" width="4.3125" style="25" customWidth="1"/>
    <col min="8194" max="8194" width="5.93359375" style="25" customWidth="1"/>
    <col min="8195" max="8195" width="12.9453125" style="25" customWidth="1"/>
    <col min="8196" max="8445" width="8.76171875" style="25"/>
    <col min="8446" max="8446" width="4.71875" style="25" customWidth="1"/>
    <col min="8447" max="8447" width="43.15234375" style="25" customWidth="1"/>
    <col min="8448" max="8448" width="5.93359375" style="25" bestFit="1" customWidth="1"/>
    <col min="8449" max="8449" width="4.3125" style="25" customWidth="1"/>
    <col min="8450" max="8450" width="5.93359375" style="25" customWidth="1"/>
    <col min="8451" max="8451" width="12.9453125" style="25" customWidth="1"/>
    <col min="8452" max="8701" width="8.76171875" style="25"/>
    <col min="8702" max="8702" width="4.71875" style="25" customWidth="1"/>
    <col min="8703" max="8703" width="43.15234375" style="25" customWidth="1"/>
    <col min="8704" max="8704" width="5.93359375" style="25" bestFit="1" customWidth="1"/>
    <col min="8705" max="8705" width="4.3125" style="25" customWidth="1"/>
    <col min="8706" max="8706" width="5.93359375" style="25" customWidth="1"/>
    <col min="8707" max="8707" width="12.9453125" style="25" customWidth="1"/>
    <col min="8708" max="8957" width="8.76171875" style="25"/>
    <col min="8958" max="8958" width="4.71875" style="25" customWidth="1"/>
    <col min="8959" max="8959" width="43.15234375" style="25" customWidth="1"/>
    <col min="8960" max="8960" width="5.93359375" style="25" bestFit="1" customWidth="1"/>
    <col min="8961" max="8961" width="4.3125" style="25" customWidth="1"/>
    <col min="8962" max="8962" width="5.93359375" style="25" customWidth="1"/>
    <col min="8963" max="8963" width="12.9453125" style="25" customWidth="1"/>
    <col min="8964" max="9213" width="8.76171875" style="25"/>
    <col min="9214" max="9214" width="4.71875" style="25" customWidth="1"/>
    <col min="9215" max="9215" width="43.15234375" style="25" customWidth="1"/>
    <col min="9216" max="9216" width="5.93359375" style="25" bestFit="1" customWidth="1"/>
    <col min="9217" max="9217" width="4.3125" style="25" customWidth="1"/>
    <col min="9218" max="9218" width="5.93359375" style="25" customWidth="1"/>
    <col min="9219" max="9219" width="12.9453125" style="25" customWidth="1"/>
    <col min="9220" max="9469" width="8.76171875" style="25"/>
    <col min="9470" max="9470" width="4.71875" style="25" customWidth="1"/>
    <col min="9471" max="9471" width="43.15234375" style="25" customWidth="1"/>
    <col min="9472" max="9472" width="5.93359375" style="25" bestFit="1" customWidth="1"/>
    <col min="9473" max="9473" width="4.3125" style="25" customWidth="1"/>
    <col min="9474" max="9474" width="5.93359375" style="25" customWidth="1"/>
    <col min="9475" max="9475" width="12.9453125" style="25" customWidth="1"/>
    <col min="9476" max="9725" width="8.76171875" style="25"/>
    <col min="9726" max="9726" width="4.71875" style="25" customWidth="1"/>
    <col min="9727" max="9727" width="43.15234375" style="25" customWidth="1"/>
    <col min="9728" max="9728" width="5.93359375" style="25" bestFit="1" customWidth="1"/>
    <col min="9729" max="9729" width="4.3125" style="25" customWidth="1"/>
    <col min="9730" max="9730" width="5.93359375" style="25" customWidth="1"/>
    <col min="9731" max="9731" width="12.9453125" style="25" customWidth="1"/>
    <col min="9732" max="9981" width="8.76171875" style="25"/>
    <col min="9982" max="9982" width="4.71875" style="25" customWidth="1"/>
    <col min="9983" max="9983" width="43.15234375" style="25" customWidth="1"/>
    <col min="9984" max="9984" width="5.93359375" style="25" bestFit="1" customWidth="1"/>
    <col min="9985" max="9985" width="4.3125" style="25" customWidth="1"/>
    <col min="9986" max="9986" width="5.93359375" style="25" customWidth="1"/>
    <col min="9987" max="9987" width="12.9453125" style="25" customWidth="1"/>
    <col min="9988" max="10237" width="8.76171875" style="25"/>
    <col min="10238" max="10238" width="4.71875" style="25" customWidth="1"/>
    <col min="10239" max="10239" width="43.15234375" style="25" customWidth="1"/>
    <col min="10240" max="10240" width="5.93359375" style="25" bestFit="1" customWidth="1"/>
    <col min="10241" max="10241" width="4.3125" style="25" customWidth="1"/>
    <col min="10242" max="10242" width="5.93359375" style="25" customWidth="1"/>
    <col min="10243" max="10243" width="12.9453125" style="25" customWidth="1"/>
    <col min="10244" max="10493" width="8.76171875" style="25"/>
    <col min="10494" max="10494" width="4.71875" style="25" customWidth="1"/>
    <col min="10495" max="10495" width="43.15234375" style="25" customWidth="1"/>
    <col min="10496" max="10496" width="5.93359375" style="25" bestFit="1" customWidth="1"/>
    <col min="10497" max="10497" width="4.3125" style="25" customWidth="1"/>
    <col min="10498" max="10498" width="5.93359375" style="25" customWidth="1"/>
    <col min="10499" max="10499" width="12.9453125" style="25" customWidth="1"/>
    <col min="10500" max="10749" width="8.76171875" style="25"/>
    <col min="10750" max="10750" width="4.71875" style="25" customWidth="1"/>
    <col min="10751" max="10751" width="43.15234375" style="25" customWidth="1"/>
    <col min="10752" max="10752" width="5.93359375" style="25" bestFit="1" customWidth="1"/>
    <col min="10753" max="10753" width="4.3125" style="25" customWidth="1"/>
    <col min="10754" max="10754" width="5.93359375" style="25" customWidth="1"/>
    <col min="10755" max="10755" width="12.9453125" style="25" customWidth="1"/>
    <col min="10756" max="11005" width="8.76171875" style="25"/>
    <col min="11006" max="11006" width="4.71875" style="25" customWidth="1"/>
    <col min="11007" max="11007" width="43.15234375" style="25" customWidth="1"/>
    <col min="11008" max="11008" width="5.93359375" style="25" bestFit="1" customWidth="1"/>
    <col min="11009" max="11009" width="4.3125" style="25" customWidth="1"/>
    <col min="11010" max="11010" width="5.93359375" style="25" customWidth="1"/>
    <col min="11011" max="11011" width="12.9453125" style="25" customWidth="1"/>
    <col min="11012" max="11261" width="8.76171875" style="25"/>
    <col min="11262" max="11262" width="4.71875" style="25" customWidth="1"/>
    <col min="11263" max="11263" width="43.15234375" style="25" customWidth="1"/>
    <col min="11264" max="11264" width="5.93359375" style="25" bestFit="1" customWidth="1"/>
    <col min="11265" max="11265" width="4.3125" style="25" customWidth="1"/>
    <col min="11266" max="11266" width="5.93359375" style="25" customWidth="1"/>
    <col min="11267" max="11267" width="12.9453125" style="25" customWidth="1"/>
    <col min="11268" max="11517" width="8.76171875" style="25"/>
    <col min="11518" max="11518" width="4.71875" style="25" customWidth="1"/>
    <col min="11519" max="11519" width="43.15234375" style="25" customWidth="1"/>
    <col min="11520" max="11520" width="5.93359375" style="25" bestFit="1" customWidth="1"/>
    <col min="11521" max="11521" width="4.3125" style="25" customWidth="1"/>
    <col min="11522" max="11522" width="5.93359375" style="25" customWidth="1"/>
    <col min="11523" max="11523" width="12.9453125" style="25" customWidth="1"/>
    <col min="11524" max="11773" width="8.76171875" style="25"/>
    <col min="11774" max="11774" width="4.71875" style="25" customWidth="1"/>
    <col min="11775" max="11775" width="43.15234375" style="25" customWidth="1"/>
    <col min="11776" max="11776" width="5.93359375" style="25" bestFit="1" customWidth="1"/>
    <col min="11777" max="11777" width="4.3125" style="25" customWidth="1"/>
    <col min="11778" max="11778" width="5.93359375" style="25" customWidth="1"/>
    <col min="11779" max="11779" width="12.9453125" style="25" customWidth="1"/>
    <col min="11780" max="12029" width="8.76171875" style="25"/>
    <col min="12030" max="12030" width="4.71875" style="25" customWidth="1"/>
    <col min="12031" max="12031" width="43.15234375" style="25" customWidth="1"/>
    <col min="12032" max="12032" width="5.93359375" style="25" bestFit="1" customWidth="1"/>
    <col min="12033" max="12033" width="4.3125" style="25" customWidth="1"/>
    <col min="12034" max="12034" width="5.93359375" style="25" customWidth="1"/>
    <col min="12035" max="12035" width="12.9453125" style="25" customWidth="1"/>
    <col min="12036" max="12285" width="8.76171875" style="25"/>
    <col min="12286" max="12286" width="4.71875" style="25" customWidth="1"/>
    <col min="12287" max="12287" width="43.15234375" style="25" customWidth="1"/>
    <col min="12288" max="12288" width="5.93359375" style="25" bestFit="1" customWidth="1"/>
    <col min="12289" max="12289" width="4.3125" style="25" customWidth="1"/>
    <col min="12290" max="12290" width="5.93359375" style="25" customWidth="1"/>
    <col min="12291" max="12291" width="12.9453125" style="25" customWidth="1"/>
    <col min="12292" max="12541" width="8.76171875" style="25"/>
    <col min="12542" max="12542" width="4.71875" style="25" customWidth="1"/>
    <col min="12543" max="12543" width="43.15234375" style="25" customWidth="1"/>
    <col min="12544" max="12544" width="5.93359375" style="25" bestFit="1" customWidth="1"/>
    <col min="12545" max="12545" width="4.3125" style="25" customWidth="1"/>
    <col min="12546" max="12546" width="5.93359375" style="25" customWidth="1"/>
    <col min="12547" max="12547" width="12.9453125" style="25" customWidth="1"/>
    <col min="12548" max="12797" width="8.76171875" style="25"/>
    <col min="12798" max="12798" width="4.71875" style="25" customWidth="1"/>
    <col min="12799" max="12799" width="43.15234375" style="25" customWidth="1"/>
    <col min="12800" max="12800" width="5.93359375" style="25" bestFit="1" customWidth="1"/>
    <col min="12801" max="12801" width="4.3125" style="25" customWidth="1"/>
    <col min="12802" max="12802" width="5.93359375" style="25" customWidth="1"/>
    <col min="12803" max="12803" width="12.9453125" style="25" customWidth="1"/>
    <col min="12804" max="13053" width="8.76171875" style="25"/>
    <col min="13054" max="13054" width="4.71875" style="25" customWidth="1"/>
    <col min="13055" max="13055" width="43.15234375" style="25" customWidth="1"/>
    <col min="13056" max="13056" width="5.93359375" style="25" bestFit="1" customWidth="1"/>
    <col min="13057" max="13057" width="4.3125" style="25" customWidth="1"/>
    <col min="13058" max="13058" width="5.93359375" style="25" customWidth="1"/>
    <col min="13059" max="13059" width="12.9453125" style="25" customWidth="1"/>
    <col min="13060" max="13309" width="8.76171875" style="25"/>
    <col min="13310" max="13310" width="4.71875" style="25" customWidth="1"/>
    <col min="13311" max="13311" width="43.15234375" style="25" customWidth="1"/>
    <col min="13312" max="13312" width="5.93359375" style="25" bestFit="1" customWidth="1"/>
    <col min="13313" max="13313" width="4.3125" style="25" customWidth="1"/>
    <col min="13314" max="13314" width="5.93359375" style="25" customWidth="1"/>
    <col min="13315" max="13315" width="12.9453125" style="25" customWidth="1"/>
    <col min="13316" max="13565" width="8.76171875" style="25"/>
    <col min="13566" max="13566" width="4.71875" style="25" customWidth="1"/>
    <col min="13567" max="13567" width="43.15234375" style="25" customWidth="1"/>
    <col min="13568" max="13568" width="5.93359375" style="25" bestFit="1" customWidth="1"/>
    <col min="13569" max="13569" width="4.3125" style="25" customWidth="1"/>
    <col min="13570" max="13570" width="5.93359375" style="25" customWidth="1"/>
    <col min="13571" max="13571" width="12.9453125" style="25" customWidth="1"/>
    <col min="13572" max="13821" width="8.76171875" style="25"/>
    <col min="13822" max="13822" width="4.71875" style="25" customWidth="1"/>
    <col min="13823" max="13823" width="43.15234375" style="25" customWidth="1"/>
    <col min="13824" max="13824" width="5.93359375" style="25" bestFit="1" customWidth="1"/>
    <col min="13825" max="13825" width="4.3125" style="25" customWidth="1"/>
    <col min="13826" max="13826" width="5.93359375" style="25" customWidth="1"/>
    <col min="13827" max="13827" width="12.9453125" style="25" customWidth="1"/>
    <col min="13828" max="14077" width="8.76171875" style="25"/>
    <col min="14078" max="14078" width="4.71875" style="25" customWidth="1"/>
    <col min="14079" max="14079" width="43.15234375" style="25" customWidth="1"/>
    <col min="14080" max="14080" width="5.93359375" style="25" bestFit="1" customWidth="1"/>
    <col min="14081" max="14081" width="4.3125" style="25" customWidth="1"/>
    <col min="14082" max="14082" width="5.93359375" style="25" customWidth="1"/>
    <col min="14083" max="14083" width="12.9453125" style="25" customWidth="1"/>
    <col min="14084" max="14333" width="8.76171875" style="25"/>
    <col min="14334" max="14334" width="4.71875" style="25" customWidth="1"/>
    <col min="14335" max="14335" width="43.15234375" style="25" customWidth="1"/>
    <col min="14336" max="14336" width="5.93359375" style="25" bestFit="1" customWidth="1"/>
    <col min="14337" max="14337" width="4.3125" style="25" customWidth="1"/>
    <col min="14338" max="14338" width="5.93359375" style="25" customWidth="1"/>
    <col min="14339" max="14339" width="12.9453125" style="25" customWidth="1"/>
    <col min="14340" max="14589" width="8.76171875" style="25"/>
    <col min="14590" max="14590" width="4.71875" style="25" customWidth="1"/>
    <col min="14591" max="14591" width="43.15234375" style="25" customWidth="1"/>
    <col min="14592" max="14592" width="5.93359375" style="25" bestFit="1" customWidth="1"/>
    <col min="14593" max="14593" width="4.3125" style="25" customWidth="1"/>
    <col min="14594" max="14594" width="5.93359375" style="25" customWidth="1"/>
    <col min="14595" max="14595" width="12.9453125" style="25" customWidth="1"/>
    <col min="14596" max="14845" width="8.76171875" style="25"/>
    <col min="14846" max="14846" width="4.71875" style="25" customWidth="1"/>
    <col min="14847" max="14847" width="43.15234375" style="25" customWidth="1"/>
    <col min="14848" max="14848" width="5.93359375" style="25" bestFit="1" customWidth="1"/>
    <col min="14849" max="14849" width="4.3125" style="25" customWidth="1"/>
    <col min="14850" max="14850" width="5.93359375" style="25" customWidth="1"/>
    <col min="14851" max="14851" width="12.9453125" style="25" customWidth="1"/>
    <col min="14852" max="15101" width="8.76171875" style="25"/>
    <col min="15102" max="15102" width="4.71875" style="25" customWidth="1"/>
    <col min="15103" max="15103" width="43.15234375" style="25" customWidth="1"/>
    <col min="15104" max="15104" width="5.93359375" style="25" bestFit="1" customWidth="1"/>
    <col min="15105" max="15105" width="4.3125" style="25" customWidth="1"/>
    <col min="15106" max="15106" width="5.93359375" style="25" customWidth="1"/>
    <col min="15107" max="15107" width="12.9453125" style="25" customWidth="1"/>
    <col min="15108" max="15357" width="8.76171875" style="25"/>
    <col min="15358" max="15358" width="4.71875" style="25" customWidth="1"/>
    <col min="15359" max="15359" width="43.15234375" style="25" customWidth="1"/>
    <col min="15360" max="15360" width="5.93359375" style="25" bestFit="1" customWidth="1"/>
    <col min="15361" max="15361" width="4.3125" style="25" customWidth="1"/>
    <col min="15362" max="15362" width="5.93359375" style="25" customWidth="1"/>
    <col min="15363" max="15363" width="12.9453125" style="25" customWidth="1"/>
    <col min="15364" max="15613" width="8.76171875" style="25"/>
    <col min="15614" max="15614" width="4.71875" style="25" customWidth="1"/>
    <col min="15615" max="15615" width="43.15234375" style="25" customWidth="1"/>
    <col min="15616" max="15616" width="5.93359375" style="25" bestFit="1" customWidth="1"/>
    <col min="15617" max="15617" width="4.3125" style="25" customWidth="1"/>
    <col min="15618" max="15618" width="5.93359375" style="25" customWidth="1"/>
    <col min="15619" max="15619" width="12.9453125" style="25" customWidth="1"/>
    <col min="15620" max="15869" width="8.76171875" style="25"/>
    <col min="15870" max="15870" width="4.71875" style="25" customWidth="1"/>
    <col min="15871" max="15871" width="43.15234375" style="25" customWidth="1"/>
    <col min="15872" max="15872" width="5.93359375" style="25" bestFit="1" customWidth="1"/>
    <col min="15873" max="15873" width="4.3125" style="25" customWidth="1"/>
    <col min="15874" max="15874" width="5.93359375" style="25" customWidth="1"/>
    <col min="15875" max="15875" width="12.9453125" style="25" customWidth="1"/>
    <col min="15876" max="16125" width="8.76171875" style="25"/>
    <col min="16126" max="16126" width="4.71875" style="25" customWidth="1"/>
    <col min="16127" max="16127" width="43.15234375" style="25" customWidth="1"/>
    <col min="16128" max="16128" width="5.93359375" style="25" bestFit="1" customWidth="1"/>
    <col min="16129" max="16129" width="4.3125" style="25" customWidth="1"/>
    <col min="16130" max="16130" width="5.93359375" style="25" customWidth="1"/>
    <col min="16131" max="16131" width="12.9453125" style="25" customWidth="1"/>
    <col min="16132" max="16384" width="8.76171875" style="25"/>
  </cols>
  <sheetData>
    <row r="2" spans="1:6" ht="14.25">
      <c r="B2" s="24" t="s">
        <v>4</v>
      </c>
    </row>
    <row r="3" spans="1:6">
      <c r="A3" s="234"/>
      <c r="B3" s="234"/>
      <c r="C3" s="26"/>
      <c r="D3" s="27"/>
      <c r="E3" s="28"/>
    </row>
    <row r="4" spans="1:6">
      <c r="B4" s="26"/>
      <c r="C4" s="26"/>
      <c r="D4" s="27"/>
      <c r="E4" s="28"/>
      <c r="F4" s="87" t="s">
        <v>5</v>
      </c>
    </row>
    <row r="5" spans="1:6">
      <c r="B5" s="26"/>
      <c r="C5" s="26"/>
      <c r="D5" s="27"/>
      <c r="E5" s="28"/>
      <c r="F5" s="88"/>
    </row>
    <row r="6" spans="1:6">
      <c r="A6" s="107" t="str">
        <f>'1_PRIPREMNI I ZEMLJANI RADOVI'!A3</f>
        <v>1.</v>
      </c>
      <c r="B6" s="29" t="s">
        <v>43</v>
      </c>
      <c r="C6" s="26"/>
      <c r="D6" s="27"/>
      <c r="E6" s="28"/>
      <c r="F6" s="89">
        <f>'1_PRIPREMNI I ZEMLJANI RADOVI'!G36</f>
        <v>0</v>
      </c>
    </row>
    <row r="7" spans="1:6">
      <c r="B7" s="26"/>
      <c r="C7" s="26"/>
      <c r="D7" s="27"/>
      <c r="E7" s="28"/>
      <c r="F7" s="89"/>
    </row>
    <row r="8" spans="1:6">
      <c r="A8" s="107" t="s">
        <v>83</v>
      </c>
      <c r="B8" s="29" t="s">
        <v>38</v>
      </c>
      <c r="C8" s="30"/>
      <c r="D8" s="31"/>
      <c r="E8" s="28"/>
      <c r="F8" s="89">
        <f>'2_BETONSKI I AB RADOVI'!G48</f>
        <v>0</v>
      </c>
    </row>
    <row r="9" spans="1:6">
      <c r="A9" s="66"/>
      <c r="B9" s="29"/>
      <c r="C9" s="30"/>
      <c r="D9" s="31"/>
      <c r="E9" s="28"/>
      <c r="F9" s="89"/>
    </row>
    <row r="10" spans="1:6">
      <c r="A10" s="107" t="s">
        <v>84</v>
      </c>
      <c r="B10" s="29" t="s">
        <v>86</v>
      </c>
      <c r="C10" s="30"/>
      <c r="D10" s="31"/>
      <c r="E10" s="28"/>
      <c r="F10" s="89">
        <f>'2_BETONSKI I AB RADOVI'!G58</f>
        <v>0</v>
      </c>
    </row>
    <row r="11" spans="1:6">
      <c r="A11" s="66"/>
      <c r="B11" s="29"/>
      <c r="C11" s="30"/>
      <c r="D11" s="31"/>
      <c r="E11" s="28"/>
      <c r="F11" s="89"/>
    </row>
    <row r="12" spans="1:6">
      <c r="A12" s="107" t="s">
        <v>85</v>
      </c>
      <c r="B12" s="29" t="s">
        <v>87</v>
      </c>
      <c r="C12" s="30"/>
      <c r="D12" s="31"/>
      <c r="E12" s="28"/>
      <c r="F12" s="89">
        <f>'2_BETONSKI I AB RADOVI'!G67</f>
        <v>0</v>
      </c>
    </row>
    <row r="13" spans="1:6">
      <c r="A13" s="66"/>
      <c r="B13" s="29"/>
      <c r="C13" s="30"/>
      <c r="D13" s="31"/>
      <c r="E13" s="28"/>
      <c r="F13" s="89"/>
    </row>
    <row r="14" spans="1:6" s="125" customFormat="1">
      <c r="A14" s="121" t="s">
        <v>25</v>
      </c>
      <c r="B14" s="122" t="s">
        <v>57</v>
      </c>
      <c r="C14" s="123"/>
      <c r="D14" s="123"/>
      <c r="E14" s="123"/>
      <c r="F14" s="124">
        <f>'3_BRAVARSKI RADOVI'!G36</f>
        <v>0</v>
      </c>
    </row>
    <row r="15" spans="1:6">
      <c r="A15" s="66"/>
      <c r="B15" s="32"/>
      <c r="C15" s="33"/>
      <c r="D15" s="33"/>
      <c r="E15" s="33"/>
      <c r="F15" s="89"/>
    </row>
    <row r="16" spans="1:6" s="125" customFormat="1">
      <c r="A16" s="126" t="s">
        <v>35</v>
      </c>
      <c r="B16" s="122" t="s">
        <v>72</v>
      </c>
      <c r="C16" s="123"/>
      <c r="D16" s="123"/>
      <c r="E16" s="123"/>
      <c r="F16" s="124">
        <f>'4_KAMENARSKI RADOVI'!G28</f>
        <v>0</v>
      </c>
    </row>
    <row r="17" spans="1:7">
      <c r="A17" s="108"/>
      <c r="C17" s="33"/>
      <c r="D17" s="33"/>
      <c r="E17" s="33"/>
      <c r="F17" s="89"/>
    </row>
    <row r="18" spans="1:7">
      <c r="A18" s="109"/>
      <c r="B18" s="23" t="s">
        <v>5</v>
      </c>
      <c r="C18" s="33"/>
      <c r="D18" s="33"/>
      <c r="E18" s="33"/>
      <c r="F18" s="89">
        <f>SUM(F6:F17)</f>
        <v>0</v>
      </c>
    </row>
    <row r="19" spans="1:7">
      <c r="A19" s="110"/>
      <c r="B19" s="34"/>
      <c r="C19" s="35"/>
      <c r="D19" s="35"/>
      <c r="E19" s="35"/>
      <c r="F19" s="90"/>
      <c r="G19" s="36"/>
    </row>
    <row r="20" spans="1:7">
      <c r="A20" s="111"/>
      <c r="B20" s="15"/>
      <c r="C20" s="1"/>
      <c r="D20" s="1"/>
      <c r="E20" s="1"/>
      <c r="F20" s="91"/>
    </row>
    <row r="21" spans="1:7">
      <c r="B21" s="15" t="s">
        <v>17</v>
      </c>
      <c r="F21" s="91">
        <f>F18*0.25</f>
        <v>0</v>
      </c>
    </row>
    <row r="22" spans="1:7">
      <c r="B22" s="15"/>
      <c r="F22" s="91"/>
    </row>
    <row r="23" spans="1:7">
      <c r="B23" s="15" t="s">
        <v>28</v>
      </c>
      <c r="F23" s="92">
        <f>F18+F21</f>
        <v>0</v>
      </c>
    </row>
    <row r="24" spans="1:7">
      <c r="A24" s="112"/>
      <c r="B24" s="37"/>
      <c r="C24" s="38"/>
      <c r="D24" s="38"/>
      <c r="E24" s="38"/>
      <c r="F24" s="93"/>
      <c r="G24" s="39"/>
    </row>
    <row r="25" spans="1:7">
      <c r="B25" s="40"/>
      <c r="F25" s="89"/>
    </row>
    <row r="28" spans="1:7" ht="13.5">
      <c r="B28" s="207"/>
    </row>
    <row r="31" spans="1:7" ht="13.5">
      <c r="C31" s="136"/>
    </row>
    <row r="32" spans="1:7" ht="13.5">
      <c r="B32" s="178"/>
      <c r="C32" s="136"/>
    </row>
    <row r="33" spans="2:2">
      <c r="B33" s="178"/>
    </row>
  </sheetData>
  <mergeCells count="1">
    <mergeCell ref="A3:B3"/>
  </mergeCells>
  <phoneticPr fontId="54" type="noConversion"/>
  <pageMargins left="0.75000000000000011" right="0.75000000000000011" top="0.98" bottom="0.98" header="0.51" footer="0.51"/>
  <pageSetup paperSize="9" scale="90" orientation="portrait"/>
  <headerFooter alignWithMargins="0">
    <oddHeader xml:space="preserve">&amp;L&amp;"Arial,Bold"ARP &amp;"Arial,Regular"d.o.o. 
Slobode 22 / Split&amp;R&amp;"Arial,Bold"&amp;9IZGRADNJA 
UMJETNIČKE INSTALACIJE </oddHeader>
    <oddFooter>&amp;C&amp;"Arial,Bold"&amp;9&amp;A&amp;R&amp;P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NASLOVNICA</vt:lpstr>
      <vt:lpstr>0_OPĆI UVJETI</vt:lpstr>
      <vt:lpstr>1_PRIPREMNI I ZEMLJANI RADOVI</vt:lpstr>
      <vt:lpstr>2_BETONSKI I AB RADOVI</vt:lpstr>
      <vt:lpstr>3_BRAVARSKI RADOVI</vt:lpstr>
      <vt:lpstr>4_KAMENARSKI RADOVI</vt:lpstr>
      <vt:lpstr>REKAPITULACIJA</vt:lpstr>
      <vt:lpstr>1_PRIPREMNI I ZEMLJANI RADOVI!Ispis_naslova</vt:lpstr>
      <vt:lpstr>1_PRIPREMNI I ZEMLJANI RADOVI!Podrucje_ispisa</vt:lpstr>
      <vt:lpstr>2_BETONSKI I AB RADOVI!Podrucje_ispisa</vt:lpstr>
      <vt:lpstr>3_BRAVARSKI RADOVI!Podrucje_ispisa</vt:lpstr>
      <vt:lpstr>4_KAMENARSKI RADOVI!Podrucje_ispisa</vt:lpstr>
      <vt:lpstr>NASLOVNICA!Podrucje_ispisa</vt:lpstr>
      <vt:lpstr>REKAPITULACIJA!Podrucje_ispisa</vt:lpstr>
    </vt:vector>
  </TitlesOfParts>
  <Manager>JURE</Manager>
  <Company>EKP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TROŠKOVNIK</dc:subject>
  <dc:creator>Jure</dc:creator>
  <cp:keywords>Urbana oprema HAJDUK</cp:keywords>
  <cp:lastModifiedBy>platforma981</cp:lastModifiedBy>
  <cp:lastPrinted>2019-11-29T21:33:54Z</cp:lastPrinted>
  <dcterms:created xsi:type="dcterms:W3CDTF">2013-09-06T09:21:20Z</dcterms:created>
  <dcterms:modified xsi:type="dcterms:W3CDTF">2019-11-29T21:34:15Z</dcterms:modified>
</cp:coreProperties>
</file>