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tabRatio="752" activeTab="1"/>
  </bookViews>
  <sheets>
    <sheet name="NASLOVNICA" sheetId="1" r:id="rId1"/>
    <sheet name="1.troškovnik CESTA " sheetId="2" r:id="rId2"/>
    <sheet name="2.trošk. EKI, NN i JR " sheetId="3" r:id="rId3"/>
    <sheet name="3.troškovnik ODVODNJA " sheetId="4" r:id="rId4"/>
    <sheet name="REKAPITULACIJA" sheetId="5" r:id="rId5"/>
  </sheets>
  <externalReferences>
    <externalReference r:id="rId8"/>
    <externalReference r:id="rId9"/>
    <externalReference r:id="rId10"/>
  </externalReferences>
  <definedNames>
    <definedName name="ENERGIJA">'[1]TABLICA stvarnih količina-LED'!$R$4</definedName>
    <definedName name="gggg">#REF!</definedName>
    <definedName name="HIDRA">'[2]FAKTORI'!$B$4</definedName>
    <definedName name="led">#REF!</definedName>
    <definedName name="LEDO">#REF!</definedName>
    <definedName name="Natrij">#REF!</definedName>
    <definedName name="_xlnm.Print_Area" localSheetId="1">'1.troškovnik CESTA '!$A$1:$G$179</definedName>
    <definedName name="_xlnm.Print_Area" localSheetId="2">'2.trošk. EKI, NN i JR '!$A$1:$G$77</definedName>
    <definedName name="_xlnm.Print_Area" localSheetId="3">'3.troškovnik ODVODNJA '!$A$1:$G$123</definedName>
    <definedName name="_xlnm.Print_Area" localSheetId="4">'REKAPITULACIJA'!$A$1:$G$33</definedName>
    <definedName name="POPUST">#REF!</definedName>
    <definedName name="POPUST_2">'[3]FAKTORI'!$B$3</definedName>
    <definedName name="temp">#REF!</definedName>
  </definedNames>
  <calcPr fullCalcOnLoad="1"/>
</workbook>
</file>

<file path=xl/sharedStrings.xml><?xml version="1.0" encoding="utf-8"?>
<sst xmlns="http://schemas.openxmlformats.org/spreadsheetml/2006/main" count="417" uniqueCount="200">
  <si>
    <t>Količina</t>
  </si>
  <si>
    <t>1.</t>
  </si>
  <si>
    <t>PRIPREMNI RADOVI</t>
  </si>
  <si>
    <t>km</t>
  </si>
  <si>
    <t>kom</t>
  </si>
  <si>
    <t>ZEMLJANI RADOVI</t>
  </si>
  <si>
    <t>KOLNIČKA KONSTRUKCIJA</t>
  </si>
  <si>
    <t>BETONSKI RADOVI</t>
  </si>
  <si>
    <t>OPREMA CESTE</t>
  </si>
  <si>
    <t>OSTALI RADOVI</t>
  </si>
  <si>
    <t>kg</t>
  </si>
  <si>
    <t>REKAPITULACIJA</t>
  </si>
  <si>
    <t>UKUPNO:</t>
  </si>
  <si>
    <t>PDV 25%:</t>
  </si>
  <si>
    <t>SVEUKUPNO:</t>
  </si>
  <si>
    <t>2.</t>
  </si>
  <si>
    <t>3.</t>
  </si>
  <si>
    <t>4.</t>
  </si>
  <si>
    <t>5.</t>
  </si>
  <si>
    <t>6.</t>
  </si>
  <si>
    <t>7.</t>
  </si>
  <si>
    <t>Redni
broj</t>
  </si>
  <si>
    <t>O p i s   r a d o v a</t>
  </si>
  <si>
    <t>Jed.
mjere</t>
  </si>
  <si>
    <t>Jedinična
cijena</t>
  </si>
  <si>
    <t>I Z N O S</t>
  </si>
  <si>
    <t>A)</t>
  </si>
  <si>
    <t>m'</t>
  </si>
  <si>
    <r>
      <t>m</t>
    </r>
    <r>
      <rPr>
        <vertAlign val="superscript"/>
        <sz val="12"/>
        <rFont val="Arial"/>
        <family val="2"/>
      </rPr>
      <t>2</t>
    </r>
  </si>
  <si>
    <t>A) PRIPREMNI RADOVI UKUPNO:</t>
  </si>
  <si>
    <t>B)</t>
  </si>
  <si>
    <r>
      <t>m</t>
    </r>
    <r>
      <rPr>
        <vertAlign val="superscript"/>
        <sz val="12"/>
        <rFont val="Arial"/>
        <family val="2"/>
      </rPr>
      <t>3</t>
    </r>
  </si>
  <si>
    <t>B) ZEMLJANI RADOVI UKUPNO:</t>
  </si>
  <si>
    <t>C)</t>
  </si>
  <si>
    <t>C) BETONSKI RADOVI UKUPNO:</t>
  </si>
  <si>
    <t>D)</t>
  </si>
  <si>
    <t>2.1.</t>
  </si>
  <si>
    <t>Obračun po komadu.</t>
  </si>
  <si>
    <t>2.2.</t>
  </si>
  <si>
    <t>3.1.</t>
  </si>
  <si>
    <t>3.2.</t>
  </si>
  <si>
    <t>E)</t>
  </si>
  <si>
    <t>Obračun po m' cijevi.</t>
  </si>
  <si>
    <t>5.1.</t>
  </si>
  <si>
    <t>5.2.</t>
  </si>
  <si>
    <t>5.3.</t>
  </si>
  <si>
    <t>SVEUKUPNA REKAPITULACIJA</t>
  </si>
  <si>
    <t>PRIPEMNI RADOVI</t>
  </si>
  <si>
    <t>Projektant:</t>
  </si>
  <si>
    <t>Branko Papić, ing.građ.</t>
  </si>
  <si>
    <t>Obračun po km iskolčene trase.</t>
  </si>
  <si>
    <r>
      <t>Obračun po m</t>
    </r>
    <r>
      <rPr>
        <vertAlign val="superscript"/>
        <sz val="12"/>
        <rFont val="Arial"/>
        <family val="2"/>
      </rPr>
      <t>2</t>
    </r>
    <r>
      <rPr>
        <sz val="12"/>
        <rFont val="Arial"/>
        <family val="2"/>
      </rPr>
      <t xml:space="preserve"> uklonjenog asfalta sa svim opisnim radom.</t>
    </r>
  </si>
  <si>
    <t>Lociranje komunalnih instalacija i priključaka koji su sastavni dio buduće prometnice ili koji tijekom gradnje prometnice mogu biti ugroženi. Jedinična cijena obuhvača sav rad, opremu i materijal potreban za potpuno dovršenje stavke uključujući i izlaske ovlaštenog predstavnika vlasnika radova.</t>
  </si>
  <si>
    <t>Obračun po komadu lociranih instalacija.</t>
  </si>
  <si>
    <t>Rušenje betonskih objekata zajedno s temeljom.</t>
  </si>
  <si>
    <r>
      <t>Obračun po m</t>
    </r>
    <r>
      <rPr>
        <vertAlign val="superscript"/>
        <sz val="12"/>
        <rFont val="Arial"/>
        <family val="2"/>
      </rPr>
      <t>3</t>
    </r>
    <r>
      <rPr>
        <sz val="12"/>
        <rFont val="Arial"/>
        <family val="2"/>
      </rPr>
      <t>.</t>
    </r>
  </si>
  <si>
    <t>Obračun po km trase.</t>
  </si>
  <si>
    <r>
      <rPr>
        <b/>
        <sz val="12"/>
        <rFont val="Arial"/>
        <family val="2"/>
      </rPr>
      <t>Izrada situacijskog nacrta i geodetske snimke (O.T.U. 1-02.6)</t>
    </r>
    <r>
      <rPr>
        <sz val="12"/>
        <rFont val="Arial"/>
        <family val="2"/>
      </rPr>
      <t xml:space="preserve">
Izrada Geodetskog situacijskog nacrta stvarnog stanja za izgrađenu građevinu, koji je kao dio geodetskog elaborata ovjerio katastrski ured, odnosno izrada geodetskog elaborata za katastar, ovjerenog od tijela državne uprave nadležnog za poslove katastra, koji je podloga za evidentiranje građevine u katastarskom operatu sukladno Zakonu o gradnji. Elaborat mora izraditi i potpisati osoba registrirana za obavljanje te djelatnosti po posebnom propisu. Jedinična cijena stavke uključuje sve potrebne terenske i uredske radove, te materijale za izradu elaborata. Izraditi kao digitalnu snimku u dwg formatu na CD-u uz četiri primjerka uvezanog i ovjerenog elaborata, uz obvezu da se najmanje 2 primjerka moraju predati Investitoru za potrebe tehničkog pregleda, odnosno njegovu arhivu.</t>
    </r>
  </si>
  <si>
    <r>
      <t>Obračun po m</t>
    </r>
    <r>
      <rPr>
        <vertAlign val="superscript"/>
        <sz val="12"/>
        <rFont val="Arial"/>
        <family val="2"/>
      </rPr>
      <t xml:space="preserve">3 </t>
    </r>
    <r>
      <rPr>
        <sz val="12"/>
        <rFont val="Arial"/>
        <family val="2"/>
      </rPr>
      <t>iskopanog i odveženog materijala.</t>
    </r>
  </si>
  <si>
    <r>
      <t>Obračun po m</t>
    </r>
    <r>
      <rPr>
        <vertAlign val="superscript"/>
        <sz val="12"/>
        <rFont val="Arial"/>
        <family val="2"/>
      </rPr>
      <t xml:space="preserve">3 </t>
    </r>
    <r>
      <rPr>
        <sz val="12"/>
        <rFont val="Arial"/>
        <family val="2"/>
      </rPr>
      <t>ugrađenog materijala u zbijenom stanju.</t>
    </r>
  </si>
  <si>
    <r>
      <rPr>
        <b/>
        <sz val="12"/>
        <rFont val="Arial"/>
        <family val="2"/>
      </rPr>
      <t>Izrada nosivog sloja nogostupa od mehanički stabiliziranog zrnatog kamenog materijala (O.T.U. 5-01) u debljini od d=15 cm.</t>
    </r>
    <r>
      <rPr>
        <sz val="12"/>
        <rFont val="Arial"/>
        <family val="2"/>
      </rPr>
      <t xml:space="preserve">
Sve isto kao u stavci 1. samo je traženi modul stišljivosti Ms&gt;60 MN/m</t>
    </r>
    <r>
      <rPr>
        <vertAlign val="superscript"/>
        <sz val="12"/>
        <rFont val="Arial"/>
        <family val="2"/>
      </rPr>
      <t>2</t>
    </r>
    <r>
      <rPr>
        <sz val="12"/>
        <rFont val="Arial"/>
        <family val="2"/>
      </rPr>
      <t>.</t>
    </r>
  </si>
  <si>
    <r>
      <t>Obračun po m</t>
    </r>
    <r>
      <rPr>
        <vertAlign val="superscript"/>
        <sz val="12"/>
        <rFont val="Arial"/>
        <family val="2"/>
      </rPr>
      <t xml:space="preserve">2 </t>
    </r>
    <r>
      <rPr>
        <sz val="12"/>
        <rFont val="Arial"/>
        <family val="2"/>
      </rPr>
      <t>izvedenog asfaltnog sloja.</t>
    </r>
  </si>
  <si>
    <t>Izrada bitumenskog međusloja za sljepljivanje asfaltnih slojeva s bitumenskom emulzijom u količini od 0,35 kg/m2.  U cijeni su sadržani svi troškovi nabave materijala, prijevoz, oprema i sve ostalo što je potrebno za potpuno izvođenje radova. Izvedba, kontrola kakvoće i obračun prema OTU 6-01.</t>
  </si>
  <si>
    <r>
      <t>Obračun po m</t>
    </r>
    <r>
      <rPr>
        <vertAlign val="superscript"/>
        <sz val="12"/>
        <rFont val="Arial"/>
        <family val="2"/>
      </rPr>
      <t xml:space="preserve">2 </t>
    </r>
    <r>
      <rPr>
        <sz val="12"/>
        <rFont val="Arial"/>
        <family val="2"/>
      </rPr>
      <t>poprskane površine.</t>
    </r>
  </si>
  <si>
    <t>C) KOLNIČKA KONSTRUKCIJA UKUPNO:</t>
  </si>
  <si>
    <t>Obračun po m' postavljenog rubnjaka.</t>
  </si>
  <si>
    <r>
      <rPr>
        <b/>
        <sz val="12"/>
        <rFont val="Arial"/>
        <family val="2"/>
      </rPr>
      <t xml:space="preserve">Parkovni rubnjaci </t>
    </r>
    <r>
      <rPr>
        <sz val="12"/>
        <rFont val="Arial"/>
        <family val="2"/>
      </rPr>
      <t xml:space="preserve">
Dobava, doprema i ugradnja parkovnih  rubnjaka presjeka 8/25 cm izrađenih sa betonom razreda čvrstoće C 40/45. Betonski rubnjak ugrađuje na betonski temelj izveden od betona razreda čvrstoće C 12/25. Nakon montaže rubnjaka isti treba založiti betonom prema pravilima struke, a sljubnice fugirati cementnim malterom. </t>
    </r>
  </si>
  <si>
    <t>Mrežasta armatura.</t>
  </si>
  <si>
    <t>D) BETONSKI RADOVI UKUPNO:</t>
  </si>
  <si>
    <r>
      <rPr>
        <b/>
        <sz val="12"/>
        <rFont val="Arial"/>
        <family val="2"/>
      </rPr>
      <t>Izvedba temelja - nosača prometnih znakova (O.T.U. 9-01.0.1)</t>
    </r>
    <r>
      <rPr>
        <sz val="12"/>
        <rFont val="Arial"/>
        <family val="2"/>
      </rPr>
      <t xml:space="preserve">
Iskop za temelje, izrada betonskih temelja oblika krnje piramide, sa stranicama donjeg kvadrata 30 cm i gornjeg 20 cm i dubine minimalno 80 cm, od betona klase C 20/25 s nabavom, ugradnjom i njegom betona te zatrpavanjem nakon izrade temelja materijalom iz iskopa s odvozom viška materijala na deponiju koju mora osigurati sam izvođač radova.
U cijenu je uključena nabava materijala, oplata temelja, ugradnja ankera i podložnih ploča za pričvršćivanje stupa.</t>
    </r>
  </si>
  <si>
    <t>Obračun po broju komada izvedenih temelja.</t>
  </si>
  <si>
    <r>
      <rPr>
        <b/>
        <sz val="12"/>
        <rFont val="Arial"/>
        <family val="2"/>
      </rPr>
      <t>Nosači prometnih znakova (O.T.U. 9-01.0.2)</t>
    </r>
    <r>
      <rPr>
        <sz val="12"/>
        <rFont val="Arial"/>
        <family val="2"/>
      </rPr>
      <t xml:space="preserve">
Dobava, doprema i postavljanje nosača (stupova) za pričvršćivanje prometnih znakova od Fe cijevi promjera 63,5 mm sa zaštitom vrućim pocinčavanjem prosječne debljine 48 mm odnosno dvostruki sustav iste zaštite. Dimenzije i vrste prema projektu prometne opreme i signalizacije, a u skladu s pravilnikom o prometnim znakovima, opremi i signalizaciji na cestama.
U cijenu je uključena nabava i postava stupova prema projektu od Fe cijevi za jedan prometni znak i za dva prometna znaka.
</t>
    </r>
  </si>
  <si>
    <t>Stup za jedan prometni znak.</t>
  </si>
  <si>
    <t>Obračun po komadu ugrađenog nosača (stupova).</t>
  </si>
  <si>
    <r>
      <rPr>
        <b/>
        <sz val="12"/>
        <rFont val="Arial"/>
        <family val="2"/>
      </rPr>
      <t xml:space="preserve">Dobava, doprema i montaža znakova opasnosti A
</t>
    </r>
    <r>
      <rPr>
        <sz val="12"/>
        <rFont val="Arial"/>
        <family val="2"/>
      </rPr>
      <t>Izvedba, kontrola kakvoće i obračun prema Općim tehničkim uvjetima za radove na cestama, IGH 2001. (OTU) poglavlje 9.01.2.
Nabava i postavljanje novih znakova opasnosti - istostranični trokut stranice 60 cm.</t>
    </r>
  </si>
  <si>
    <t>Znak opasnosti A14.</t>
  </si>
  <si>
    <r>
      <rPr>
        <b/>
        <sz val="12"/>
        <rFont val="Arial"/>
        <family val="2"/>
      </rPr>
      <t>Dobava, doprema i montaža znakova izričite naredbe B</t>
    </r>
    <r>
      <rPr>
        <sz val="12"/>
        <rFont val="Arial"/>
        <family val="2"/>
      </rPr>
      <t xml:space="preserve">
Izvedba, kontrola kakvoće i obračun prema Općim tehničkim uvjetima za radove na cestama, IGH 2001. (OTU) poglavlje 9.01.2.
Nabava i postavljanje novih znakova naredbe - osmerokut upisan u krug promjera 60 cm.</t>
    </r>
  </si>
  <si>
    <t>4.1.</t>
  </si>
  <si>
    <t>Znak naredbe B02.</t>
  </si>
  <si>
    <t>Znak naredbe B31.</t>
  </si>
  <si>
    <r>
      <rPr>
        <b/>
        <sz val="12"/>
        <rFont val="Arial"/>
        <family val="2"/>
      </rPr>
      <t>Izvedba oznaka na kolniku.</t>
    </r>
    <r>
      <rPr>
        <sz val="12"/>
        <rFont val="Arial"/>
        <family val="2"/>
      </rPr>
      <t xml:space="preserve">
Predviđa se  izrada oznaka bojom s retrorefleksivnim zrncima I. klase retrorefleksije. Pri izvedbi oznaka na kolniku pridržavati se odredbi pravilnika o prometnim znakovima, opremi i signalizaciji na cestama, predviđenih normi i OTU.</t>
    </r>
  </si>
  <si>
    <t>6.1.</t>
  </si>
  <si>
    <t>Uzdužne oznake. Puna i isprekidana uzdužna razdjelna crta bijele boje H01 širine 15 cm.</t>
  </si>
  <si>
    <t>Obračun po m' iscrtane dužine (bruto).</t>
  </si>
  <si>
    <t>Poprečne oznake. Poprečna puna H11 i isprekidana H12 crta zaustavljanja bijele boje, širine 0,5 m.</t>
  </si>
  <si>
    <t xml:space="preserve">Ostale horizontalne oznake:
Pješački prijelaz H18 širine d=3,00 m.
Natpis STOP, H38.
</t>
  </si>
  <si>
    <t>Obračun po komadu izvedene oznake.</t>
  </si>
  <si>
    <t>E) OPREMA CESTE UKUPNO:</t>
  </si>
  <si>
    <t>UKUPNO (A+B+C+D+E):</t>
  </si>
  <si>
    <t>Obračun po komadu izvedenog probnog rova.</t>
  </si>
  <si>
    <t>Izvedba betonskog slivnika sa PVC cijevi Ø500 mm, koja se polaže na betonsku podlogu dna slivnika debljine d=15 cm, te se oblaže slojem betona debljine 15 cm. Sve izvesti vodonepropusnim betonom C30/37/V-4 razreda izloženosti XF3, uključivo sa izradom, postavom i skidanjem oplate te prijenosom i ugradnjom betona. Dubina taložnice 80 cm, prosječne svijetle visine h = 1,80 m'. Stavka uključuje sve potrebne radove, betonske, zidarske, tesarske i dr. Isto tako stavkom je predviđena i dobava i doprema PVC cijevi Ø500 mm, koja služi kao slijepa oplata. Prilikom betoniranja treba izvesti i spoj - ugradnju PEHD cijevi DN 250 (spoj slivnika i kontrolnog okna).</t>
  </si>
  <si>
    <t>Izvedba slivnika s jednom slivnom rešetkom.</t>
  </si>
  <si>
    <t>Obračun po komadu komplet izvedenog slivnika.</t>
  </si>
  <si>
    <t>NAPOMENA:
Cijene koje se odnose na materijal i  opremu u sebi trebaju sadržavati:
→ vrijednost opreme i materijala s troškovima transporta i osiguranja do deponije koju odredi Investitor (privremena deponija)
→ cijena obuhvaća i sav potrebni spojni, brtveni i ostali materijal za postavljanje pojedine opreme i materijala u položaj za upotrebu i ispravno funkcioniranje
→ za uvoznu opremu cijena treba sadržavati i carinu
→ ateste za materijal i opremu, te priručnike za montažu opreme, održavanje i servisiranje (na jeziku zemlje proizvođača opreme i prijevod na hrvatski jezik).
→ garancijske listove
U cijeni opreme prodavatelj treba uključiti i:
→ prisustvovanje prilikom iskrcaja opreme na privremenu deponiju i zapisnička primopredaja opreme.
→ provjera ispravnosti skladištenja opreme sa zapisnikom o istome</t>
  </si>
  <si>
    <t>Obračun po 1 m' dobavljene cijevi, komplet s spojnim i brtvenim materijalom za kompletno spajanje cijevi i betonskih okana.</t>
  </si>
  <si>
    <t>GRAĐEVINSKI RADOVI</t>
  </si>
  <si>
    <r>
      <t>Obračun po m</t>
    </r>
    <r>
      <rPr>
        <vertAlign val="superscript"/>
        <sz val="12"/>
        <rFont val="Arial"/>
        <family val="2"/>
      </rPr>
      <t>3</t>
    </r>
    <r>
      <rPr>
        <sz val="12"/>
        <rFont val="Arial"/>
        <family val="2"/>
      </rPr>
      <t xml:space="preserve"> iskopanog rova sa proširenjima u idealnim profilima i sraslom stanju.</t>
    </r>
  </si>
  <si>
    <r>
      <t>Obračun po m</t>
    </r>
    <r>
      <rPr>
        <vertAlign val="superscript"/>
        <sz val="12"/>
        <rFont val="Arial"/>
        <family val="2"/>
      </rPr>
      <t>3</t>
    </r>
    <r>
      <rPr>
        <sz val="12"/>
        <rFont val="Arial"/>
        <family val="2"/>
      </rPr>
      <t xml:space="preserve"> izvedenog zatrpavanja idealnog profila u sraslom stanju.</t>
    </r>
  </si>
  <si>
    <t xml:space="preserve">Odvoz viška iskopanog materijala na trajnu deponiju koju mora osigurati sam izvođač radova. Jedinična cijena mora sadržati naknadu za korištenje deponije kao i eventualnu EKO naknadu.
</t>
  </si>
  <si>
    <t>A) GRAĐEVINSKI RADOVI UKUPNO:</t>
  </si>
  <si>
    <t>MONTAŽERSKI RADOVI</t>
  </si>
  <si>
    <t>4.2.</t>
  </si>
  <si>
    <t>4.3.</t>
  </si>
  <si>
    <t>Obračun po m' postavljene trake upozorenja.</t>
  </si>
  <si>
    <t>B) MONTAŽERSKI RADOVI UKUPNO:</t>
  </si>
  <si>
    <t>UKUPNO (A+B+C):</t>
  </si>
  <si>
    <t>Obračun po m'.</t>
  </si>
  <si>
    <r>
      <t>Obračun po m</t>
    </r>
    <r>
      <rPr>
        <vertAlign val="superscript"/>
        <sz val="12"/>
        <rFont val="Arial"/>
        <family val="2"/>
      </rPr>
      <t>3</t>
    </r>
    <r>
      <rPr>
        <sz val="12"/>
        <rFont val="Arial"/>
        <family val="2"/>
      </rPr>
      <t xml:space="preserve">  i odveženog materijala u sraslom stanju</t>
    </r>
  </si>
  <si>
    <r>
      <rPr>
        <b/>
        <u val="single"/>
        <sz val="18"/>
        <color indexed="8"/>
        <rFont val="Arial"/>
        <family val="2"/>
      </rPr>
      <t>TROŠKOVNIK</t>
    </r>
    <r>
      <rPr>
        <b/>
        <sz val="16"/>
        <color indexed="8"/>
        <rFont val="Arial"/>
        <family val="2"/>
      </rPr>
      <t xml:space="preserve">
</t>
    </r>
  </si>
  <si>
    <t>REKONSTRUKCIJA CESTE OD RESTORANA LAGUNA PREMA PERIĆIMA SA 
INFRASTRUKTUROM U LOPARU</t>
  </si>
  <si>
    <t>Zarezivanje asfalta ili betona.</t>
  </si>
  <si>
    <r>
      <rPr>
        <b/>
        <sz val="12"/>
        <rFont val="Arial"/>
        <family val="2"/>
      </rPr>
      <t>Betonski rubnjaci (O.T.U.3-04-7.1)</t>
    </r>
    <r>
      <rPr>
        <sz val="12"/>
        <rFont val="Arial"/>
        <family val="2"/>
      </rPr>
      <t xml:space="preserve">
Dobava, doprema i ugradnja cestovnih betonskih rubnjaka presjeka 15/25 cm izrađenih sa betonom razreda čvrstoće C40/45. Betonski rubnjaci ugrađuju se uspravno, na dijelu kolnih ulaza polegnuto, a sve na betonski temelj izveden od betona razreda čvrstoće C 12/25. Nakon montaže rubnjaka isti treba založiti betonom prema pravilima struke, a sljubnice fugirati cementnim malterom. Na mjestima kolnih ulaza u okućnice izvesti uspravno s zakošenjem i spuštanjem tako da bude viši od asfalta 3 cm. U jediničnu cijenu treba uzeti u obzir komplet izvedenih radova bez obzira jesu li uspravni ili polegnuti rubnjaci.</t>
    </r>
  </si>
  <si>
    <r>
      <t>Obračun po m</t>
    </r>
    <r>
      <rPr>
        <vertAlign val="superscript"/>
        <sz val="12"/>
        <rFont val="Arial"/>
        <family val="2"/>
      </rPr>
      <t>2</t>
    </r>
    <r>
      <rPr>
        <sz val="12"/>
        <rFont val="Arial"/>
        <family val="2"/>
      </rPr>
      <t xml:space="preserve"> postavljenog betonskog opločnika.</t>
    </r>
  </si>
  <si>
    <r>
      <t>Obračun po m</t>
    </r>
    <r>
      <rPr>
        <vertAlign val="superscript"/>
        <sz val="12"/>
        <rFont val="Arial"/>
        <family val="2"/>
      </rPr>
      <t xml:space="preserve">2 </t>
    </r>
    <r>
      <rPr>
        <sz val="12"/>
        <rFont val="Arial"/>
        <family val="2"/>
      </rPr>
      <t>betonirane površine.</t>
    </r>
  </si>
  <si>
    <t>Sanacija pokrovne ploče odvodnog kanala uzduž lijeve strane ceste.</t>
  </si>
  <si>
    <t>Betoniranje nove ploče na projektiranu visinu debljine 16 cm s betonom razreda čvrstoće C30/37.
Jedinična cijena sadrži i potrebnu oplatu.</t>
  </si>
  <si>
    <r>
      <t>Obračun po m</t>
    </r>
    <r>
      <rPr>
        <vertAlign val="superscript"/>
        <sz val="12"/>
        <rFont val="Arial"/>
        <family val="2"/>
      </rPr>
      <t>3</t>
    </r>
    <r>
      <rPr>
        <sz val="12"/>
        <rFont val="Arial"/>
        <family val="2"/>
      </rPr>
      <t xml:space="preserve"> ugrađenog betona zajedno s oplatom.</t>
    </r>
  </si>
  <si>
    <t>Dobava, doprema i montaža zavarene mreže.</t>
  </si>
  <si>
    <t>5.3.1.</t>
  </si>
  <si>
    <t>Obračun po kg ugrađene armature - Q385.</t>
  </si>
  <si>
    <t>Obračun po kg ugrađene armature - R524.</t>
  </si>
  <si>
    <t>Stup za dva prometna znaka.</t>
  </si>
  <si>
    <t>Znak opasnosti A32.</t>
  </si>
  <si>
    <t>Znak naredbe B39.</t>
  </si>
  <si>
    <r>
      <rPr>
        <b/>
        <sz val="12"/>
        <rFont val="Arial"/>
        <family val="2"/>
      </rPr>
      <t>Dobava, doprema i montaža znakova obavijesti E</t>
    </r>
    <r>
      <rPr>
        <sz val="12"/>
        <rFont val="Arial"/>
        <family val="2"/>
      </rPr>
      <t xml:space="preserve">
Izvedba, kontrola kakvoće i obračun prema Općim tehničkim uvjetima za radove na cestama, IGH 2001. (OTU) poglavlje 9.01.2.
Nabava i postavljanje novih znakova naredbe - kvadrat 60×60 cm.</t>
    </r>
  </si>
  <si>
    <t>Znak obavjesti E16.</t>
  </si>
  <si>
    <t>Obračun po komadu</t>
  </si>
  <si>
    <t>Ručni iskop probnih poprečnih rovova prije početka zemljanih radova radi utvrđivanja dubina i pozicija svih postojećih podzemnih instalacija, u tlu bez obzira na kategoriju materijala. Probni rovovi predviđaju se izvesti poprečno dužine 2,5 m, širine 0,60 m, dubine najviše 1,20 m. U cijenu stavke je uračunato i zatrpavanje istih.
2,50×0,60×1,20 = 1,80 m³ količina iskopa po rovu.</t>
  </si>
  <si>
    <r>
      <t>Obračun po m</t>
    </r>
    <r>
      <rPr>
        <vertAlign val="superscript"/>
        <sz val="12"/>
        <rFont val="Arial"/>
        <family val="2"/>
      </rPr>
      <t xml:space="preserve">3 </t>
    </r>
    <r>
      <rPr>
        <sz val="12"/>
        <rFont val="Arial"/>
        <family val="2"/>
      </rPr>
      <t>iskopananog i utovarenog materijala u sraslom stanju.</t>
    </r>
  </si>
  <si>
    <t>Ručni iskop uz postojeće instalacije koje idu paralelno ili poprečno s trasom projektiranih cjevovoda i koje se u slučaju potrebe mogu pomaknuti radi izvedbe cjevovoda, bez obzira na kategoriju materijala. Iskop obuhvaća i pažljivo pomicanje kabela uz obavezan  nadzor njegova Vlasnika, ako se za to ukaže potreba. Iskopani materijal ukrcavati na kamione i odmah odvoziti na privremenu deponiju. U jediničnoj cijeni uključiti  sve zaštitne i sigurnosne mjere duž trase cjevovoda. Stavka uključuje i potrebno razupiranje rova da ne dođe do obrušavanja, te odvoz materijala na deponiju.</t>
  </si>
  <si>
    <r>
      <t>Obračun po m</t>
    </r>
    <r>
      <rPr>
        <vertAlign val="superscript"/>
        <sz val="12"/>
        <rFont val="Arial"/>
        <family val="2"/>
      </rPr>
      <t>3</t>
    </r>
    <r>
      <rPr>
        <sz val="12"/>
        <rFont val="Arial"/>
        <family val="2"/>
      </rPr>
      <t xml:space="preserve"> iskopanog materijala u sraslom stanju.</t>
    </r>
  </si>
  <si>
    <r>
      <t>m</t>
    </r>
    <r>
      <rPr>
        <vertAlign val="superscript"/>
        <sz val="12"/>
        <rFont val="Arial"/>
        <family val="2"/>
      </rPr>
      <t>3</t>
    </r>
  </si>
  <si>
    <r>
      <t>Obračun po m</t>
    </r>
    <r>
      <rPr>
        <vertAlign val="superscript"/>
        <sz val="12"/>
        <rFont val="Arial"/>
        <family val="2"/>
      </rPr>
      <t>3</t>
    </r>
    <r>
      <rPr>
        <sz val="12"/>
        <rFont val="Arial"/>
        <family val="2"/>
      </rPr>
      <t xml:space="preserve"> ugrađenog materijala u zbijenom stanju.</t>
    </r>
  </si>
  <si>
    <r>
      <t>Obračun po m</t>
    </r>
    <r>
      <rPr>
        <vertAlign val="superscript"/>
        <sz val="12"/>
        <rFont val="Arial"/>
        <family val="2"/>
      </rPr>
      <t>3</t>
    </r>
    <r>
      <rPr>
        <sz val="12"/>
        <rFont val="Arial"/>
        <family val="2"/>
      </rPr>
      <t xml:space="preserve"> ugrađenog metrijala u sraslom stanju prema karakterističnom presjeku.</t>
    </r>
  </si>
  <si>
    <r>
      <t>Obračun po m</t>
    </r>
    <r>
      <rPr>
        <vertAlign val="superscript"/>
        <sz val="12"/>
        <rFont val="Arial"/>
        <family val="2"/>
      </rPr>
      <t>3</t>
    </r>
    <r>
      <rPr>
        <sz val="12"/>
        <rFont val="Arial"/>
        <family val="2"/>
      </rPr>
      <t xml:space="preserve"> odveženog materijala u sraslom stanju.</t>
    </r>
  </si>
  <si>
    <r>
      <t>Obračun po komadu izvedenog otvora</t>
    </r>
    <r>
      <rPr>
        <sz val="12"/>
        <rFont val="Arial"/>
        <family val="2"/>
      </rPr>
      <t>.</t>
    </r>
  </si>
  <si>
    <t>DOBAVA I MONTAŽA KANALIZACIJSKOG MATERIJALA</t>
  </si>
  <si>
    <t xml:space="preserve">Dobava, prijevoz, isporuka i montaža kanalizacijskih cijevi od termoplastičnih materijala, prema normi: HRN EN 13476-1 2007 ili jednakovrijedno i HRN EN 13476-3 2009 ili jednakovrijedno za plastični cijevi sustav za netlačnu podzemnu odvodnju i kanalizaciju od PVC-U, PP I PE cijevi s glatkom unutrašnjom i profiliranom vanjskom površinom koje se spajaju isključivo sa spojnicom i dvije gumene brtve minimalne tjemene nosivosti SN 8.
HRN EN 1401-1 2009 ili jednakovrijedno za plastični cijevi sustav za netlačnu podzemnu odvodnju i kanalizaciju    PVC-U cijevi koje se spaja isključivo na kolčak sa jednom gumenom brtvom minimalne tjemene nosivosti SN 8.
</t>
  </si>
  <si>
    <t>Dobava, doprema i ugradnja ljevano željeznih slivnih rešetki zajedno sa okvirom dimenzija 400×400 mm nosivosti 250 kN za ugradnju na slivnik prometnice.</t>
  </si>
  <si>
    <t>Obračun po komadu slivne rešetke</t>
  </si>
  <si>
    <t>D) DOBAVA I MONTAŽA KANALIZACIJSKOG MATERIJALA UKUPNO:</t>
  </si>
  <si>
    <t>Radovi na izmještanju postojećih instalacija koje je potrebno izvesti po odluci Investitora i nadzornog inženjera uz predhodnu analizu cijene i prihvaćanje sa strane Investitora radova.</t>
  </si>
  <si>
    <t>KV radnik</t>
  </si>
  <si>
    <t>Obračun po radnim satima radnika.</t>
  </si>
  <si>
    <t>sati</t>
  </si>
  <si>
    <t>VKV radnik</t>
  </si>
  <si>
    <t>Uz iskop za kolektore obračunat je dio iskopa za polaganje cijevi podzemnih instalacija. Sva proširenja i produbljenja koja nastanu uslijed neravnomjernosti iskopa ili kao posljedica zarušavanja neće se obračunati već moraju biti uračunati u jediničnu cijenu iskopa.
Produbljenja i proširenja nastala zbog pogrešnog iskopa ili prekopa, svi pokosi stranica iskopa bez obzira na kategoriju zemljišta, odroni i obrušavanja uslijed nepažnje ili atmosferskih utjecaja, radovi na zaštiti postojećih instalacija, kao i svi prateći radovi vezani za iskop neće se posebno priznavati niti u naročito otežanim okolnostima. Stoga sve gore navedeno treba uključiti u jediničnu cijenu rada.
Uključena su sva potrebna produbljenja i proširenja kanala na mjestima gdje je to potrebno (npr. podzemne instalacije, podzemne građevine), te na mjestima predviđenim za izradu prekopa prometnice.
Stabilnost pokosa kanala treba postići ako je to potrebno s obzirom na fizičko-mehanička svojstva tla prikladnim razupiranjem ili drugim prikljadnim načinom.
Kod većih se dubina rovovi obavezno moraju razupirati, a način razupiranja ovisi o dubini rova i vrsti tla. Način razupiranja predlaže izvođač, a odobrava nadzorni inžinjer. Kao svijetla širina kod nerazupiranih rovova računa se razmak u dnu, a kod razupiranih stijenki rova.
Jedinična cijena stavke uključuje sav potreban rad i materijal za kompletnu izvedbu iskopa.</t>
  </si>
  <si>
    <t>Probijanje otvora na bočnom zidu zatvorenog betonskog kanala odvodnje za prodor cijevi za spoj slivnika na betonski kanal odvodnje. Debljina betonskog zida je 20 cm, a dimenzije otvora treba biti 30×30 cm.  
Stavka sadrži čišćenje kanala od razbijenog betona kao i zidarsku obradu otvora nakon ugradnje cijevi odvodnje sa svim potrebnim materijalom.</t>
  </si>
  <si>
    <r>
      <t>Betoniranje temelja i izvedba betonske zaloge monolitne kanalice odvodnje sa betonom razreda čvrstoće razreda čvrstoće C25/30 i razreda izloženosti X</t>
    </r>
    <r>
      <rPr>
        <sz val="12"/>
        <rFont val="Arial"/>
        <family val="2"/>
      </rPr>
      <t>0</t>
    </r>
    <r>
      <rPr>
        <sz val="12"/>
        <rFont val="Arial"/>
        <family val="2"/>
      </rPr>
      <t xml:space="preserve"> u svemu prema detalju iz projekta. 
Jedinična cijena treba sadržavati i eventualno potrebnu oplatu.</t>
    </r>
  </si>
  <si>
    <r>
      <t>Obračun po m</t>
    </r>
    <r>
      <rPr>
        <vertAlign val="superscript"/>
        <sz val="12"/>
        <rFont val="Arial"/>
        <family val="2"/>
      </rPr>
      <t>3</t>
    </r>
    <r>
      <rPr>
        <sz val="12"/>
        <rFont val="Arial"/>
        <family val="2"/>
      </rPr>
      <t xml:space="preserve"> ugrađenog betona.</t>
    </r>
  </si>
  <si>
    <t>BETONSKI  RADOVI</t>
  </si>
  <si>
    <t>Obračun po m' dobavljenog i montiranog kanala.</t>
  </si>
  <si>
    <t>Obračun po komadu dobavljenog i montiranog sabirnika s izljevom.</t>
  </si>
  <si>
    <t>Obračun po komadu dobavljene i montirane čeone stijenke.</t>
  </si>
  <si>
    <t>E) OSTALI RADOVI UKUPNO:</t>
  </si>
  <si>
    <t>1.) CESTA UKUPNO:</t>
  </si>
  <si>
    <t>3.) ODVODNJA UKUPNO:</t>
  </si>
  <si>
    <r>
      <t>Obračun po m</t>
    </r>
    <r>
      <rPr>
        <vertAlign val="superscript"/>
        <sz val="12"/>
        <rFont val="Arial"/>
        <family val="2"/>
      </rPr>
      <t>3</t>
    </r>
    <r>
      <rPr>
        <sz val="12"/>
        <rFont val="Arial"/>
        <family val="2"/>
      </rPr>
      <t xml:space="preserve"> izvedene posteljice i zaštite cijevi i kablova   jalovinom u sraslom stanju.</t>
    </r>
  </si>
  <si>
    <t>Obračun po m'</t>
  </si>
  <si>
    <t>Dobava, doprema i postavljanje PVC trake upozorenja "POZOR KABEL".
Traka upozorenja stavlja se na visinu posteljice.</t>
  </si>
  <si>
    <t>Dobava i postava kabela NAYY 4x25 mm2, postavlja se u iskopani rov sa potrebnim uvođenjem u temelje stupova</t>
  </si>
  <si>
    <r>
      <t>Obračun po m</t>
    </r>
    <r>
      <rPr>
        <vertAlign val="superscript"/>
        <sz val="12"/>
        <color indexed="8"/>
        <rFont val="Arial"/>
        <family val="2"/>
      </rPr>
      <t>3</t>
    </r>
    <r>
      <rPr>
        <sz val="12"/>
        <color indexed="8"/>
        <rFont val="Arial"/>
        <family val="2"/>
      </rPr>
      <t>.</t>
    </r>
  </si>
  <si>
    <r>
      <t>m</t>
    </r>
    <r>
      <rPr>
        <vertAlign val="superscript"/>
        <sz val="12"/>
        <color indexed="8"/>
        <rFont val="Arial"/>
        <family val="2"/>
      </rPr>
      <t>3</t>
    </r>
  </si>
  <si>
    <r>
      <t xml:space="preserve">Rušenje zidova, temelja, betonskih rubnjaka i ostalih umjetnih objekata (O.T.U. 1-03.2)
</t>
    </r>
    <r>
      <rPr>
        <sz val="12"/>
        <color indexed="8"/>
        <rFont val="Arial"/>
        <family val="2"/>
      </rPr>
      <t xml:space="preserve">Rad obuhvača strojno rušenje betonskih objekata kao i cestovnih rubnjaka zajedno s betonskim temeljom, utovar u prevozno sredstvo te odvoz na trajnu deponiju koju mora osigurati investitor radova. </t>
    </r>
  </si>
  <si>
    <t>m</t>
  </si>
  <si>
    <r>
      <rPr>
        <b/>
        <sz val="12"/>
        <rFont val="Arial"/>
        <family val="2"/>
      </rPr>
      <t>Strojni plitki iskop tla u materijalu "B" i "C" kategorije (O.T.U 2-02)</t>
    </r>
    <r>
      <rPr>
        <sz val="12"/>
        <rFont val="Arial"/>
        <family val="2"/>
      </rPr>
      <t xml:space="preserve">
Plitki strojni ili ručni iskop postojeće kolničke konstrukcije sa produbljenjem tla u materijalu "B" i "C" kategorije. Iskopani materijal treba utovariti u prijevozno sredstvo i odvesti na trajnu deponiju koju mora osigurati investitor radova.</t>
    </r>
  </si>
  <si>
    <t xml:space="preserve">Rušenje postojeće betonske ploče zbog visine i izvedbe nove betonske ploče od st. 0+005,00 do st. 0+040,00 i od st. 0+090,00 do st. 0+112,00 m'. Debljina ploče 20 cm.
Stavkasadrži utovar srušenog betona u prevozno sredstvo i odvoz na trajnu deponiju koju mora osigurati sam investitor radova. </t>
  </si>
  <si>
    <t xml:space="preserve">Kombinirani iskop rova.
Kombinirani strojno - ručni iskop rova za novi oborinski kolektor, bez obzira na kategoriju tla. Iskop vršiti strojno ili ručno.
Iskopani materijal treba deponirati uz rov radi zatrpavanja, a višak materijala utovariti u prijevozno sredstvo radi odvoza na trajnu deponiju koju mora osigurati investitor radova.
Odvoz obračunat posebnom stavkom. 
Uključena su sva potrebna produbljenja i proširenja rova na mjestima izrade revizijskih okana i rasteretnih građevina.
Za karakteristični presjek rova kolektora uzet je presjek rova širine dna Dv + 60cm, sa nagibom stijenki 5:1, koji će se kao idealni presjek koristiti za obračun radova.
Za karakteristični obračunski presjek proširenja rova okana uzet  je presjek obostrano 50 cm širi od vanjske stijenke okna, sa nagibom stijenki 5:1, koji će se kao idealni presjek koristiti za obračun radova.
Iskope obaviti prema datim raznim karakterističnim obračunskim presjecima kanala duž trase. </t>
  </si>
  <si>
    <t>Odvoz preostalog viška materijala  na trajnu deponiju koju mora osigurati investitor radova. Rad se sastoji od prijevoza materijala do deponije i planiranja deponije.</t>
  </si>
  <si>
    <t xml:space="preserve">Čeona stijenka za kraj V kanala.
Dobava i montaža čeone stijenke za kraj V  kanala, od polimernog  betona. Težina 10-15 kg. </t>
  </si>
  <si>
    <t>Čeona stijenka za početak V kanala.
Dobava i montaža čeone stijenke za početak V kanala, od polimernog  betona. Težina 10 -12 kg.</t>
  </si>
  <si>
    <t>Blok V, sabirnik sa izljevom DN200.
Dobava i montaža dvodijelnog sabirnog elementa po sistemu , tijelo od polimernog  betona  s  pokrovnom rešetkom  od lijevanog željeza klase opterećenja F900 prema HRN EN 1433. Donji dio sabirnika s integriranom gumenom brtvom za spoj cijevi DN 200 . Duljina  66 cm, ukupna visina 72,5 cm / 82,5 cm / 92,5 cm, težina 75-80 kg / 85-90 kg / 100-105 kg. Sve ostalo izvesti kao u opisu prethodne stavke.</t>
  </si>
  <si>
    <t>Kol.</t>
  </si>
  <si>
    <t xml:space="preserve">Napomena: Izvoditelj radova može ugraditi jednakovrijedni materijal, istih ili boljih tehničkih karakteristika i kvalitete, uz uvjet da su u skladu sa navedenim normama i načinom spajanja. U ovom G.P. dimenzije moguće primjenjivih cijevi su definirane na slijedeći način. DN je nazivni promjer kolektora, definiran unutarnjim čistim promjerom kružnog profila cijevi
- Du.
*  DN 250 - Du = 250 mm +/- 10% (250 mm)
Kanalizacijske cijevi komplet, sa spojnim i brtvenim materijalom za spajanje cijevi međusobno.
</t>
  </si>
  <si>
    <t>Jed.
cijena</t>
  </si>
  <si>
    <r>
      <rPr>
        <b/>
        <sz val="12"/>
        <rFont val="Arial"/>
        <family val="2"/>
      </rPr>
      <t>Iskolčenje osi trase, profila i poligona O.T.T. 1-02.1)</t>
    </r>
    <r>
      <rPr>
        <sz val="12"/>
        <rFont val="Arial"/>
        <family val="2"/>
      </rPr>
      <t xml:space="preserve">
Radovi obuhvaćaju sva potrebna geodetska mjerenja kojima se podaci iz projekta prenose na teren, osiguranje osi ceste i stalnih visinskih točaka, pozicija temelja javne rasvjete, obnavljanje i održavanje oznaka na terenu za vrijeme građenja odnosno predaje radova.
U ovaj rad uključeno je preuzimanje i održavanje svih predanih osnovnih geodetskih snimaka i nacrta, te iskolčenja na terenu koja je naručilac predao izvođaču na početku radova.
</t>
    </r>
  </si>
  <si>
    <r>
      <rPr>
        <b/>
        <sz val="12"/>
        <rFont val="Arial"/>
        <family val="2"/>
      </rPr>
      <t>Privremena regulacija prometa za cijelo vrijeme gradnje.</t>
    </r>
    <r>
      <rPr>
        <sz val="12"/>
        <rFont val="Arial"/>
        <family val="2"/>
      </rPr>
      <t xml:space="preserve">
Izrada projekta privremene regulacije prometa za vrijeme izvođenja radova na koji se treba dobiti suglasnost od vlasnika predmetne prometnice (Općina Lopar) te dobave, dopreme i postave prometne signalizacije.
Prometnu regulaciju treba prilagoditi faznosti gradnje te ju održavati u ispravnom stanju za cijelo vrijeme gradnje. Maksimalno neprekidno vrijeme neprohodnosti dionice je 5 dana. </t>
    </r>
  </si>
  <si>
    <r>
      <rPr>
        <b/>
        <sz val="12"/>
        <rFont val="Arial"/>
        <family val="2"/>
      </rPr>
      <t>Uklanjanje postojećih betonskih i asfaltnih slojeva (O.T.U.-1.03.2)</t>
    </r>
    <r>
      <rPr>
        <sz val="12"/>
        <rFont val="Arial"/>
        <family val="2"/>
      </rPr>
      <t xml:space="preserve">
Rad obuhvaća sva zarezivanja, strojno i ručno razbijanje, te utovar razbijenog betona i asfalta u kamion. Također stavka sadrži i odvoz asfalta na trajnu deponiju koju mora osigurati investitor radova.
Predviđena debljina betona i asfalta je 10 cm.</t>
    </r>
  </si>
  <si>
    <r>
      <rPr>
        <b/>
        <sz val="12"/>
        <rFont val="Arial"/>
        <family val="2"/>
      </rPr>
      <t>Izrada nosivog sloja kolničke konstrukcije od tip asfalta AC 22 base 50/70 AG6 M2 u debljini od d=6 cm (TU 2015, Zg).</t>
    </r>
    <r>
      <rPr>
        <sz val="12"/>
        <rFont val="Arial"/>
        <family val="2"/>
      </rPr>
      <t xml:space="preserve">
Rad se sastoji od dobave, dopreme,  strojnog razastiranja i zbijanja asfalta u sloju debljine 6 cm. Jedinična cijena treba sadržavati strojno zarezivanje postojećeg asfalta na spoju starog i novog asfalta, premazivanje bitumenskom emulzijom rubnjaka, ostalih betonskih površina kao i ljevano željeznih okvira poklopaca. Dokaz kvalitete ugrađenog asfalta treba izvršiti ispitivanjem fizičko mehaničkih svojstava u svemu prema TU-a od strane akreditirane ustanove.</t>
    </r>
  </si>
  <si>
    <r>
      <rPr>
        <b/>
        <sz val="12"/>
        <rFont val="Arial"/>
        <family val="2"/>
      </rPr>
      <t>Izrada habajućeg sloja kolničke konstrukcije od tip asfalta AC 11 surf 50/70 AG4 M3 u debljini od d=4 cm (TU 2015, Zg).</t>
    </r>
    <r>
      <rPr>
        <sz val="12"/>
        <rFont val="Arial"/>
        <family val="2"/>
      </rPr>
      <t xml:space="preserve">
Rad se sastoji od dobave, dopreme,  strojnog razastiranja i zbijanja asfalta u sloju debljine 4 cm. Dokaz kvalitete ugrađenog asfalta treba izvršiti ispitivanjem fizičko mehaničkih svojstava u svemu prema TU-a od strane akreditirane ustanove.</t>
    </r>
  </si>
  <si>
    <t>Betoniranje površine između betonskog rubnjaka i kamenog zida u debljini 10 cm s betonom razreda čvrstoće C25/30. Završni sloj treba fino zaribati.
Jedinična cijena treba sadržavati i ispunjavanje zaloge iza rubnjaka s probranim kamenim materijalom iz iskopa do visine 10cm od vrha rubnjaka. Kameni materijal prije betoniranja zbiti.</t>
  </si>
  <si>
    <t>Strojni iskop rova idealnog profila 0,60×0,30 m' na prijekopu ceste zajedno sa proširenjem i produbljenjem rova na mjestima temelja Javne rasvjete bez obzira na kategoriju terena. Iskopani materijal treba djelomično ostaviti kraj rova za zatrpavanje rova, a preostali dio treba utovariti u prijevozno sredstvo.</t>
  </si>
  <si>
    <t>Dobava, doprema te ugradnja kamene drobine ("jalovine") krupnoće 0-4 mm za izradu posteljice kabela JR .Nakon finog planiranja dna rova i zbijanja, treba izvesti pješčanu posteljicu u sloju od 10 cm na koju se polaže kabel JR. Po završetku radova na kablovima, a po odobrenju nadzornog inženjera pristupa se zaštiti kablova sa slojem iste jalovine od 20 cm u punom profilu rova. Završni sloj zaštite treba ručno zbiti prikladnim alatom za zbijanje.</t>
  </si>
  <si>
    <t>Zatrpavanje preostalog dijela rova probranim materijalom iz iskopa. Preostali dio rova od visine posteljice treba zatrpati u jednom sloju mješanim materijalom krupnoće do 10 cm.  Sve u skladu sa OTU-a za radove na cestama 2001. godine. Završni sloj treba zbiti.
Na dijelu prijekopa, zbijenost završnog sloja mora biti veća od Ms = 40 MN/m² ispitano okruglom pločom Ø30 cm. Na prijekopu treba izvesti minimalno jedno ispitivanje zbijenosti.
Na dijelu nerazvrstane ceste zbijanje i ispitivanje zbijenosti izvest će se u sklopu ispitivanja zbijenosti posteljice prometnice.</t>
  </si>
  <si>
    <t xml:space="preserve">Izrada betonskog temelja dimenzija 80x80x80 za stup javne rasvjete h=7m, betoniranje betonom marke MB-20, ugradnja PVC cijevi i koljena F75 mm.
</t>
  </si>
  <si>
    <t>Uklanjanje postojećih betonskih stupova HEP-a</t>
  </si>
  <si>
    <t>Obračun po komadu uklonjenog stupa</t>
  </si>
  <si>
    <t>Dobava, doprema i polaganje u rov kamene drobine (jalovine), veličine frakcije 0-8 mm, za izradu posteljice ispod kanalizacijskih cijevi, te za zatrpavanje do 20 cm iznad tjemena cijevi u projektiranom profilu rova. Veličina zrna najviše 8,0 mm. Debljina posteljice iznosi 10 cm. Podlogu isplanirati s točnošću ± 1,5 cm. Prilikom izrade posteljice treba se pridržavati pada iz uzdužnog profila, tako da cijev po cijeloj dužini leži na podlozi. Zatrpavanje izvoditi u slojevima 25-30 cm, s pažljivim zbijanjem i isključivo ručnim nabijačima. Posebno dobro nabiti bočno od cijevi. Jedinična cijena stavke uključuje sav potreban rad, materijal i transporte za izvedbu opisanog rada.</t>
  </si>
  <si>
    <t xml:space="preserve">Zatrpavanje rova i proširenja oko slivnika sa probranim kamenim materijalom deponiranim uz rov.
Granulacija probranog materijala treba biti takva da koeficijent nejednolikosti bude veći od 9 (U=d60/d10). Maksimalno zrno ne veće od 10 cm. Zatrpavanje - izradu nasipa treba izvesti strojno, u slojevima maksimalne debljine 0,50 m'. Nasipni materijal treba po potrebi vlažiti ili sabijati. Svaki sloj treba strojno sabiti. Na visini posteljice (ispod tucanika) završni sloj nasipa treba ručno doplanirati te zbiti. Tražena zbijenost (modul stišljivosti) nasipnog materijala na visini posteljice mora biti veća od  Ms=40 MN/m² ispitano okruglom pločom Ø30 cm. Ispitivanje modula stišljivosti treba provesti na svakih 100 m' rova na mjestima koje odredi nadzorni inženjer. Minimalno dva ispitivanja. </t>
  </si>
  <si>
    <t>Kanal V profila od monolitne konstrukcije od polimerbetonskih blokova, D400.
Dobava i montaža kanala za linijsku odvodnju oborinskih voda  po sistemu kanala s rešetkom od blokova. Tijelo kanala i pokrovna rešetka izvedeni su monolitno iz polimerbetona natur boje. Kanal se zbog specifičnog  V - presjeka odlikuje većom brzinom otjecanja vode i boljim hidrauličkim  svojstvima. Građevinska duljina kanala 100 cm, građevinska širina 26 cm, svijetla širina 20 cm, ukupna visina 33 cm / 43 cm / 53 cm, težina 85-90 kg / 100-105 kg / 115-115 kg, za razred opterećenja D 400 kN u skladu s EN 1433. Kanal se izvodi polaganjem na zemlju - vlažnu betonsku podlogu marke C 20/25 agregata frakcije 0 - 16 mm drobljenog kamena u debljini sloja  20 cm, a kanal je potrebno bočno založiti betonom. U slučaju potrebe postizanja vodonepropusnog spoja između tijela kanala, potrebno je u tvornički definirane utore nanijeti PU brtvilo. Gornji rub  kanala se izvodi u razini 2 - 5 mm ispod kote gotove završne okolne površine. Sve sa priborom za montažu do potpune funkcionalnosti.
Iskop kanala, odvoz materijala, betoniranje temelja sa zalogom i zatrpavanje kanala je obračunato u zasebnim stavkama.</t>
  </si>
  <si>
    <t xml:space="preserve">Dobava, doprema betonskih opločnika tip opeka dimenzija je 20×30 cm i debljine 6 cm u boji kao na ostalim pješačkim površinama u Loparu. Opločnici se slažu po shemi danoj u projektu (ista kao izvedeni opločnici) na izvedenu podlogu od kamene drobine krupnoće 4/8 mm (nabava podloge u stavci C5.). Nakon montaže opločničke ljubnice treba ispuniti s kvarcnim pijeskom.
</t>
  </si>
  <si>
    <t>Dobava i postava vruće cinčane trake uzemljenja 25x4 mm, postavlja se u iskopani rov sa potrebnim uvođenjem u temelje stupova</t>
  </si>
  <si>
    <t>Obračun po komadu prilagođenog poklopca</t>
  </si>
  <si>
    <t>Prilagodba postojećih poklopaca novoj niveleti ceste (fekalna odvodnja, vodovod, EKI…)</t>
  </si>
  <si>
    <t>6.2.</t>
  </si>
  <si>
    <t>6.3.</t>
  </si>
  <si>
    <t>1.1.</t>
  </si>
  <si>
    <t xml:space="preserve">Sastavni dio ovog troškovnika je tehnički opis projekta, program kontrole i osiguranja kvalitete radova, te sva nacrtna dokumentacija. 
   Izvedba svih radova, minimalnu zahtjevnost kakvoće za materijale, proizvode i radove koji se koriste pri izvođenju radova, izmjera te način obračuna izvedenih radova, obavljati će se prema Općim Tehničkim Uvjetima za radove na cestama (O.T.U. 2001. godine i to knjige I, II, III, IV i VI.) kao i Tehnički uvjeti za asfaltne kolnike (Zg, lipanj 2015.). OTU vrijede i za radove koji se naknadno odrede na gradilištu, a koji su potrebni za potpuno dovršenje izgradnje ugovorene građevine.
   Za radove koje treba obaviti, a nisu obuhvaćeni Općim Tehničkim Uvjetima primjenjivati će se pozitivne odredbe graditeljske regulative.
    Ponuditelji koji nude jednakovrijedne robe, radove ili usluge (one koji nisu navedeni u troškovniku) dužni su na za to predviđenom mjestu u troškovniku navesti koju jednakovrijednu robu, rad ili uslugu nude, te uz ponudu dostaviti i dokaze jednakovrijednosti (kataloge, ateste, certifikate) temeljem kojih će naručitelj u postupku pregleda i ocjene utvrditi da li temeljem karakteristika postavljenih u troškovniku ispunjavaju uvjet jednakovrijednosti.
Napomena:
   Naručitelj  Ugovorom prenosi na Izvoditelja pravo vlasništva nad građevnim otpadom koji nastane na gradilištu prilikom gradnje građevine, čime se Izvoditelj obvezuje u cijelosti o svome trošku gospodariti istim sukladno  Zakonu o održivom gospodarenju otpadnom njegovim izmenama i propisima koji uređuju održivo gospodarenje otpadom. 
Izvoditelj se obvezuje imenovati posebnu osobu koja će biti odgovorna za zaštitu okoliša i gospodarenje otpadom, te koja će popratnom dokumentacijom sukladno prethodno navedenoj zakonskoj regulativi, evidentirati postupke gospodarenja građevinskim otpadom.
Izvođač se obvezuje, u cijelosti o svom trošku, po završetku radova ukloniti s gradilišta sav preostali materijal, opremu i sredstva za rad te u cijelosti očistiti gradilište i dovesti ga u prvobitno stanje, a na način  propisan Zakonom o održivom gospodarenju otpadom, svim njegovim izmjenama i propisima te  Zakonom o gradnji i ostalim relevantnim zakonima i propisima.
</t>
  </si>
  <si>
    <t>2.) EKI, NN I JR UKUPNO:</t>
  </si>
  <si>
    <r>
      <rPr>
        <b/>
        <sz val="12"/>
        <rFont val="Arial"/>
        <family val="2"/>
      </rPr>
      <t>Izrada nosivog sloja kolničke konstrukcije od mehanički stabiliziranog zrnatog kamenog materijala (O.T.U. 5-01) u debljini od d=25 cm.</t>
    </r>
    <r>
      <rPr>
        <sz val="12"/>
        <rFont val="Arial"/>
        <family val="2"/>
      </rPr>
      <t xml:space="preserve">
Rad se sastoji od dobave, dopreme, razastiranja i zbijanja zrnatog kamenog materijala krupnoće 0/63mm. Zrnati kameni materijal bez veziva treba ugraditi u sloju debljine 25 cm, a nakon ugradnje potrebno je izvesti zbijanje odgovarajućim strojevima za zbijanje. Zbijenost izvedenog sloja treba dokazati ispitivanjem zbijenosti kružnom pločom </t>
    </r>
    <r>
      <rPr>
        <sz val="12"/>
        <rFont val="Symbol"/>
        <family val="1"/>
      </rPr>
      <t>f</t>
    </r>
    <r>
      <rPr>
        <sz val="12"/>
        <rFont val="Arial"/>
        <family val="2"/>
      </rPr>
      <t>30 cm. Traženi modul stišljivosti Ms&gt;80 MN/m</t>
    </r>
    <r>
      <rPr>
        <vertAlign val="superscript"/>
        <sz val="12"/>
        <rFont val="Arial"/>
        <family val="2"/>
      </rPr>
      <t>2</t>
    </r>
    <r>
      <rPr>
        <sz val="12"/>
        <rFont val="Arial"/>
        <family val="2"/>
      </rPr>
      <t xml:space="preserve">. </t>
    </r>
  </si>
</sst>
</file>

<file path=xl/styles.xml><?xml version="1.0" encoding="utf-8"?>
<styleSheet xmlns="http://schemas.openxmlformats.org/spreadsheetml/2006/main">
  <numFmts count="13">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_-* #,##0.00_-;\-* #,##0.00_-;_-* &quot;-&quot;??_-;_-@_-"/>
    <numFmt numFmtId="165" formatCode="#,##0.00\ &quot;kn&quot;"/>
    <numFmt numFmtId="166" formatCode="#,##0.000"/>
    <numFmt numFmtId="167" formatCode="_-* #,##0.00_-;\-* #,##0.00_-;_-* \-??_-;_-@_-"/>
    <numFmt numFmtId="168" formatCode="_-* #,##0\ _$_-;\-* #,##0\ _$_-;_-* &quot;-&quot;\ _$_-;_-@_-"/>
  </numFmts>
  <fonts count="90">
    <font>
      <sz val="11"/>
      <color theme="1"/>
      <name val="Calibri"/>
      <family val="2"/>
    </font>
    <font>
      <sz val="11"/>
      <color indexed="8"/>
      <name val="Calibri"/>
      <family val="2"/>
    </font>
    <font>
      <sz val="10"/>
      <name val="Arial"/>
      <family val="2"/>
    </font>
    <font>
      <b/>
      <sz val="10"/>
      <name val="Arial"/>
      <family val="2"/>
    </font>
    <font>
      <b/>
      <sz val="14"/>
      <name val="Arial"/>
      <family val="2"/>
    </font>
    <font>
      <sz val="11"/>
      <name val="Times New Roman CE"/>
      <family val="0"/>
    </font>
    <font>
      <sz val="12"/>
      <name val="Times New Roman CE"/>
      <family val="1"/>
    </font>
    <font>
      <b/>
      <sz val="12"/>
      <name val="Arial"/>
      <family val="2"/>
    </font>
    <font>
      <sz val="11"/>
      <name val="Trebuchet MS"/>
      <family val="2"/>
    </font>
    <font>
      <b/>
      <sz val="11"/>
      <name val="Trebuchet MS"/>
      <family val="2"/>
    </font>
    <font>
      <sz val="12"/>
      <name val="Trebuchet MS"/>
      <family val="2"/>
    </font>
    <font>
      <sz val="12"/>
      <name val="Arial"/>
      <family val="2"/>
    </font>
    <font>
      <vertAlign val="superscript"/>
      <sz val="12"/>
      <name val="Arial"/>
      <family val="2"/>
    </font>
    <font>
      <b/>
      <sz val="11"/>
      <name val="Arial"/>
      <family val="2"/>
    </font>
    <font>
      <b/>
      <sz val="16"/>
      <name val="Arial"/>
      <family val="2"/>
    </font>
    <font>
      <sz val="11"/>
      <name val="Arial"/>
      <family val="2"/>
    </font>
    <font>
      <b/>
      <sz val="13"/>
      <name val="Arial"/>
      <family val="2"/>
    </font>
    <font>
      <sz val="14"/>
      <name val="Arial"/>
      <family val="2"/>
    </font>
    <font>
      <sz val="12"/>
      <name val="Symbol"/>
      <family val="1"/>
    </font>
    <font>
      <b/>
      <sz val="16"/>
      <color indexed="8"/>
      <name val="Arial"/>
      <family val="2"/>
    </font>
    <font>
      <b/>
      <u val="single"/>
      <sz val="18"/>
      <color indexed="8"/>
      <name val="Arial"/>
      <family val="2"/>
    </font>
    <font>
      <sz val="8"/>
      <name val="Arial"/>
      <family val="2"/>
    </font>
    <font>
      <sz val="9"/>
      <name val="Arial CE"/>
      <family val="2"/>
    </font>
    <font>
      <sz val="12"/>
      <name val="Arial CE"/>
      <family val="0"/>
    </font>
    <font>
      <sz val="10"/>
      <name val="Arial CE"/>
      <family val="0"/>
    </font>
    <font>
      <sz val="10"/>
      <name val="Sun DRACO"/>
      <family val="3"/>
    </font>
    <font>
      <sz val="10"/>
      <name val="Helv"/>
      <family val="0"/>
    </font>
    <font>
      <sz val="12"/>
      <color indexed="8"/>
      <name val="Arial"/>
      <family val="2"/>
    </font>
    <font>
      <vertAlign val="superscript"/>
      <sz val="12"/>
      <color indexed="8"/>
      <name val="Arial"/>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0"/>
      <color indexed="8"/>
      <name val="Tahoma"/>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2"/>
      <color indexed="8"/>
      <name val="Times New Roman"/>
      <family val="1"/>
    </font>
    <font>
      <b/>
      <sz val="11"/>
      <color indexed="8"/>
      <name val="Calibri"/>
      <family val="2"/>
    </font>
    <font>
      <sz val="11"/>
      <color indexed="62"/>
      <name val="Calibri"/>
      <family val="2"/>
    </font>
    <font>
      <sz val="11"/>
      <color indexed="8"/>
      <name val="Arial"/>
      <family val="2"/>
    </font>
    <font>
      <b/>
      <sz val="11"/>
      <color indexed="8"/>
      <name val="Arial"/>
      <family val="2"/>
    </font>
    <font>
      <b/>
      <sz val="12"/>
      <color indexed="8"/>
      <name val="Arial"/>
      <family val="2"/>
    </font>
    <font>
      <b/>
      <sz val="14"/>
      <color indexed="8"/>
      <name val="Arial"/>
      <family val="2"/>
    </font>
    <font>
      <sz val="11"/>
      <color indexed="8"/>
      <name val="Times New Roman"/>
      <family val="1"/>
    </font>
    <font>
      <b/>
      <u val="single"/>
      <sz val="14"/>
      <color indexed="8"/>
      <name val="Arial"/>
      <family val="2"/>
    </font>
    <font>
      <sz val="14"/>
      <color indexed="8"/>
      <name val="Arial"/>
      <family val="2"/>
    </font>
    <font>
      <sz val="10"/>
      <color indexed="8"/>
      <name val="Calibri"/>
      <family val="2"/>
    </font>
    <font>
      <sz val="12"/>
      <color indexed="10"/>
      <name val="Arial"/>
      <family val="2"/>
    </font>
    <font>
      <sz val="11"/>
      <color indexed="8"/>
      <name val="Trebuchet MS"/>
      <family val="2"/>
    </font>
    <font>
      <b/>
      <u val="single"/>
      <sz val="16"/>
      <color indexed="8"/>
      <name val="Arial"/>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0"/>
      <color theme="1"/>
      <name val="Tahoma"/>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2"/>
      <color theme="1"/>
      <name val="Times New Roman"/>
      <family val="1"/>
    </font>
    <font>
      <b/>
      <sz val="11"/>
      <color theme="1"/>
      <name val="Calibri"/>
      <family val="2"/>
    </font>
    <font>
      <sz val="11"/>
      <color rgb="FF3F3F76"/>
      <name val="Calibri"/>
      <family val="2"/>
    </font>
    <font>
      <sz val="11"/>
      <color theme="1"/>
      <name val="Arial"/>
      <family val="2"/>
    </font>
    <font>
      <b/>
      <sz val="11"/>
      <color theme="1"/>
      <name val="Arial"/>
      <family val="2"/>
    </font>
    <font>
      <b/>
      <sz val="12"/>
      <color theme="1"/>
      <name val="Arial"/>
      <family val="2"/>
    </font>
    <font>
      <b/>
      <sz val="14"/>
      <color theme="1"/>
      <name val="Arial"/>
      <family val="2"/>
    </font>
    <font>
      <sz val="12"/>
      <color theme="1"/>
      <name val="Arial"/>
      <family val="2"/>
    </font>
    <font>
      <sz val="11"/>
      <color theme="1"/>
      <name val="Times New Roman"/>
      <family val="1"/>
    </font>
    <font>
      <b/>
      <u val="single"/>
      <sz val="14"/>
      <color theme="1"/>
      <name val="Arial"/>
      <family val="2"/>
    </font>
    <font>
      <sz val="14"/>
      <color theme="1"/>
      <name val="Arial"/>
      <family val="2"/>
    </font>
    <font>
      <b/>
      <sz val="12"/>
      <color rgb="FF000000"/>
      <name val="Times New Roman"/>
      <family val="1"/>
    </font>
    <font>
      <sz val="10"/>
      <color rgb="FF000000"/>
      <name val="Calibri"/>
      <family val="2"/>
    </font>
    <font>
      <sz val="12"/>
      <color rgb="FFFF0000"/>
      <name val="Arial"/>
      <family val="2"/>
    </font>
    <font>
      <sz val="11"/>
      <color theme="1"/>
      <name val="Trebuchet MS"/>
      <family val="2"/>
    </font>
    <font>
      <b/>
      <sz val="16"/>
      <color rgb="FF000000"/>
      <name val="Arial"/>
      <family val="2"/>
    </font>
    <font>
      <b/>
      <u val="single"/>
      <sz val="16"/>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indexed="27"/>
        <bgColor indexed="64"/>
      </patternFill>
    </fill>
    <fill>
      <patternFill patternType="solid">
        <fgColor rgb="FFFFCC99"/>
        <bgColor indexed="64"/>
      </patternFill>
    </fill>
    <fill>
      <patternFill patternType="solid">
        <fgColor theme="0"/>
        <bgColor indexed="64"/>
      </patternFill>
    </fill>
  </fills>
  <borders count="31">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right/>
      <top style="hair">
        <color indexed="8"/>
      </top>
      <bottom style="hair">
        <color indexed="8"/>
      </bottom>
    </border>
    <border>
      <left/>
      <right/>
      <top/>
      <bottom style="thin"/>
    </border>
    <border>
      <left style="double"/>
      <right style="thin"/>
      <top style="double"/>
      <bottom style="double"/>
    </border>
    <border>
      <left style="thin"/>
      <right style="thin"/>
      <top style="double"/>
      <bottom style="double"/>
    </border>
    <border>
      <left/>
      <right style="thin"/>
      <top style="double"/>
      <bottom style="double"/>
    </border>
    <border>
      <left style="thin"/>
      <right style="double"/>
      <top style="double"/>
      <bottom style="double"/>
    </border>
    <border>
      <left style="thin"/>
      <right style="thin"/>
      <top style="thin"/>
      <bottom style="thin"/>
    </border>
    <border>
      <left/>
      <right/>
      <top/>
      <bottom style="medium"/>
    </border>
    <border>
      <left/>
      <right/>
      <top style="thin"/>
      <bottom/>
    </border>
    <border>
      <left/>
      <right/>
      <top style="double"/>
      <bottom/>
    </border>
    <border>
      <left/>
      <right/>
      <top style="thin"/>
      <bottom style="thin"/>
    </border>
    <border>
      <left style="double"/>
      <right style="thin"/>
      <top>
        <color indexed="63"/>
      </top>
      <bottom style="double"/>
    </border>
    <border>
      <left style="thin"/>
      <right style="thin"/>
      <top>
        <color indexed="63"/>
      </top>
      <bottom style="double"/>
    </border>
    <border>
      <left/>
      <right style="thin"/>
      <top>
        <color indexed="63"/>
      </top>
      <bottom style="double"/>
    </border>
    <border>
      <left style="thin"/>
      <right style="double"/>
      <top>
        <color indexed="63"/>
      </top>
      <bottom style="double"/>
    </border>
    <border>
      <left style="thin"/>
      <right/>
      <top style="double"/>
      <bottom style="double"/>
    </border>
    <border>
      <left style="thin"/>
      <right/>
      <top style="thin"/>
      <bottom style="thin"/>
    </border>
    <border>
      <left/>
      <right style="thin"/>
      <top style="thin"/>
      <bottom style="thin"/>
    </border>
    <border>
      <left style="thin"/>
      <right/>
      <top>
        <color indexed="63"/>
      </top>
      <bottom style="double"/>
    </border>
    <border>
      <left/>
      <right/>
      <top style="medium"/>
      <bottom/>
    </border>
    <border>
      <left/>
      <right/>
      <top style="thin"/>
      <bottom style="double"/>
    </border>
  </borders>
  <cellStyleXfs count="35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0" fillId="20" borderId="1"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5" fillId="0" borderId="0" applyFill="0" applyBorder="0" applyProtection="0">
      <alignment wrapText="1"/>
    </xf>
    <xf numFmtId="0"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59"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8" fillId="26" borderId="0" applyNumberFormat="0" applyBorder="0" applyAlignment="0" applyProtection="0"/>
    <xf numFmtId="0" fontId="58" fillId="27" borderId="0" applyNumberFormat="0" applyBorder="0" applyAlignment="0" applyProtection="0"/>
    <xf numFmtId="0" fontId="60" fillId="28" borderId="2" applyNumberFormat="0" applyAlignment="0" applyProtection="0"/>
    <xf numFmtId="0" fontId="61" fillId="28" borderId="3" applyNumberFormat="0" applyAlignment="0" applyProtection="0"/>
    <xf numFmtId="1" fontId="2" fillId="0" borderId="0">
      <alignment horizontal="left" vertical="top"/>
      <protection/>
    </xf>
    <xf numFmtId="0" fontId="6" fillId="0" borderId="0">
      <alignment horizontal="justify" vertical="top" wrapText="1"/>
      <protection/>
    </xf>
    <xf numFmtId="4" fontId="6" fillId="0" borderId="0">
      <alignment horizontal="right" wrapText="1"/>
      <protection/>
    </xf>
    <xf numFmtId="0" fontId="6" fillId="0" borderId="0">
      <alignment horizontal="right"/>
      <protection/>
    </xf>
    <xf numFmtId="49" fontId="21" fillId="0" borderId="0">
      <alignment horizontal="left" vertical="top" wrapText="1"/>
      <protection locked="0"/>
    </xf>
    <xf numFmtId="0" fontId="62" fillId="29" borderId="0" applyNumberFormat="0" applyBorder="0" applyAlignment="0" applyProtection="0"/>
    <xf numFmtId="0" fontId="63" fillId="0" borderId="0" applyNumberFormat="0" applyFill="0" applyBorder="0" applyAlignment="0" applyProtection="0"/>
    <xf numFmtId="0" fontId="64" fillId="0" borderId="4" applyNumberFormat="0" applyFill="0" applyAlignment="0" applyProtection="0"/>
    <xf numFmtId="0" fontId="65" fillId="0" borderId="5" applyNumberFormat="0" applyFill="0" applyAlignment="0" applyProtection="0"/>
    <xf numFmtId="0" fontId="66" fillId="0" borderId="6" applyNumberFormat="0" applyFill="0" applyAlignment="0" applyProtection="0"/>
    <xf numFmtId="0" fontId="66" fillId="0" borderId="0" applyNumberFormat="0" applyFill="0" applyBorder="0" applyAlignment="0" applyProtection="0"/>
    <xf numFmtId="0" fontId="67" fillId="30" borderId="0" applyNumberFormat="0" applyBorder="0" applyAlignment="0" applyProtection="0"/>
    <xf numFmtId="0" fontId="22" fillId="0" borderId="0">
      <alignment horizontal="left" vertical="top"/>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22" fillId="0" borderId="0">
      <alignment horizontal="left" vertical="top"/>
      <protection/>
    </xf>
    <xf numFmtId="0" fontId="22" fillId="0" borderId="0">
      <alignment horizontal="left" vertical="top"/>
      <protection/>
    </xf>
    <xf numFmtId="0" fontId="22" fillId="0" borderId="0">
      <alignment horizontal="left" vertical="top"/>
      <protection/>
    </xf>
    <xf numFmtId="0" fontId="22" fillId="0" borderId="0">
      <alignment horizontal="left" vertical="top"/>
      <protection/>
    </xf>
    <xf numFmtId="0" fontId="22" fillId="0" borderId="0">
      <alignment horizontal="left" vertical="top"/>
      <protection/>
    </xf>
    <xf numFmtId="0" fontId="22" fillId="0" borderId="0">
      <alignment horizontal="left" vertical="top"/>
      <protection/>
    </xf>
    <xf numFmtId="0" fontId="22" fillId="0" borderId="0">
      <alignment horizontal="left" vertical="top"/>
      <protection/>
    </xf>
    <xf numFmtId="0" fontId="22" fillId="0" borderId="0">
      <alignment horizontal="left" vertical="top"/>
      <protection/>
    </xf>
    <xf numFmtId="0" fontId="22" fillId="0" borderId="0">
      <alignment horizontal="left" vertical="top"/>
      <protection/>
    </xf>
    <xf numFmtId="0" fontId="22" fillId="0" borderId="0">
      <alignment horizontal="left" vertical="top"/>
      <protection/>
    </xf>
    <xf numFmtId="0" fontId="23" fillId="0" borderId="0">
      <alignment/>
      <protection/>
    </xf>
    <xf numFmtId="0" fontId="2" fillId="0" borderId="0">
      <alignment/>
      <protection/>
    </xf>
    <xf numFmtId="0" fontId="23" fillId="0" borderId="0">
      <alignment/>
      <protection/>
    </xf>
    <xf numFmtId="0" fontId="2" fillId="0" borderId="0">
      <alignment/>
      <protection/>
    </xf>
    <xf numFmtId="0" fontId="23" fillId="0" borderId="0">
      <alignment/>
      <protection/>
    </xf>
    <xf numFmtId="0" fontId="23" fillId="0" borderId="0">
      <alignment/>
      <protection/>
    </xf>
    <xf numFmtId="0" fontId="2" fillId="0" borderId="0">
      <alignment/>
      <protection/>
    </xf>
    <xf numFmtId="0" fontId="2" fillId="0" borderId="0">
      <alignment/>
      <protection/>
    </xf>
    <xf numFmtId="0" fontId="22" fillId="0" borderId="0">
      <alignment horizontal="left" vertical="top"/>
      <protection/>
    </xf>
    <xf numFmtId="0" fontId="22" fillId="0" borderId="0">
      <alignment horizontal="left" vertical="top"/>
      <protection/>
    </xf>
    <xf numFmtId="0" fontId="22" fillId="0" borderId="0">
      <alignment horizontal="left" vertical="top"/>
      <protection/>
    </xf>
    <xf numFmtId="0" fontId="22" fillId="0" borderId="0">
      <alignment horizontal="left" vertical="top"/>
      <protection/>
    </xf>
    <xf numFmtId="0" fontId="22" fillId="0" borderId="0">
      <alignment horizontal="left" vertical="top"/>
      <protection/>
    </xf>
    <xf numFmtId="0" fontId="22" fillId="0" borderId="0">
      <alignment horizontal="left" vertical="top"/>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2" fillId="0" borderId="0">
      <alignment horizontal="left" vertical="top"/>
      <protection/>
    </xf>
    <xf numFmtId="0" fontId="25" fillId="0" borderId="0" applyNumberFormat="0" applyFill="0" applyBorder="0" applyAlignment="0" applyProtection="0"/>
    <xf numFmtId="0" fontId="68"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68"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2" fillId="0" borderId="0">
      <alignment horizontal="left" vertical="top"/>
      <protection/>
    </xf>
    <xf numFmtId="0" fontId="5"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2" fillId="0" borderId="0">
      <alignment horizontal="left" vertical="top"/>
      <protection/>
    </xf>
    <xf numFmtId="0" fontId="2" fillId="0" borderId="0">
      <alignment/>
      <protection/>
    </xf>
    <xf numFmtId="0" fontId="23"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2" fillId="0" borderId="0">
      <alignment horizontal="left" vertical="top"/>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2" fillId="0" borderId="0">
      <alignment horizontal="left" vertical="top"/>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2" fillId="0" borderId="0">
      <alignment horizontal="left" vertical="top"/>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2" fillId="0" borderId="0">
      <alignment horizontal="left" vertical="top"/>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9" fontId="0" fillId="0" borderId="0" applyFont="0" applyFill="0" applyBorder="0" applyAlignment="0" applyProtection="0"/>
    <xf numFmtId="0" fontId="69" fillId="0" borderId="7" applyNumberFormat="0" applyFill="0" applyAlignment="0" applyProtection="0"/>
    <xf numFmtId="0" fontId="70" fillId="31" borderId="8" applyNumberFormat="0" applyAlignment="0" applyProtection="0"/>
    <xf numFmtId="0" fontId="26" fillId="0" borderId="0">
      <alignment/>
      <protection/>
    </xf>
    <xf numFmtId="0" fontId="71" fillId="0" borderId="0" applyNumberFormat="0" applyFill="0" applyBorder="0" applyAlignment="0" applyProtection="0"/>
    <xf numFmtId="0" fontId="72" fillId="0" borderId="0" applyNumberFormat="0" applyFill="0" applyBorder="0" applyAlignment="0" applyProtection="0"/>
    <xf numFmtId="2" fontId="73" fillId="0" borderId="0" applyAlignment="0">
      <protection/>
    </xf>
    <xf numFmtId="0" fontId="74" fillId="0" borderId="9" applyNumberFormat="0" applyFill="0" applyAlignment="0" applyProtection="0"/>
    <xf numFmtId="167" fontId="3" fillId="32" borderId="10">
      <alignment vertical="center"/>
      <protection/>
    </xf>
    <xf numFmtId="168" fontId="3" fillId="32" borderId="10">
      <alignment vertical="center"/>
      <protection/>
    </xf>
    <xf numFmtId="0" fontId="75" fillId="33"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4"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cellStyleXfs>
  <cellXfs count="301">
    <xf numFmtId="0" fontId="0" fillId="0" borderId="0" xfId="0" applyFont="1" applyAlignment="1">
      <alignment/>
    </xf>
    <xf numFmtId="0" fontId="76" fillId="0" borderId="0" xfId="0" applyFont="1" applyAlignment="1">
      <alignment/>
    </xf>
    <xf numFmtId="49" fontId="77" fillId="0" borderId="0" xfId="0" applyNumberFormat="1" applyFont="1" applyAlignment="1">
      <alignment horizontal="right" vertical="center"/>
    </xf>
    <xf numFmtId="4" fontId="78" fillId="34" borderId="11" xfId="0" applyNumberFormat="1" applyFont="1" applyFill="1" applyBorder="1" applyAlignment="1">
      <alignment horizontal="right" vertical="center"/>
    </xf>
    <xf numFmtId="49" fontId="77" fillId="0" borderId="0" xfId="0" applyNumberFormat="1" applyFont="1" applyAlignment="1">
      <alignment horizontal="right"/>
    </xf>
    <xf numFmtId="0" fontId="4" fillId="0" borderId="11" xfId="0" applyFont="1" applyFill="1" applyBorder="1" applyAlignment="1">
      <alignment horizontal="right" vertical="center"/>
    </xf>
    <xf numFmtId="49" fontId="77" fillId="0" borderId="0" xfId="0" applyNumberFormat="1" applyFont="1" applyBorder="1" applyAlignment="1">
      <alignment horizontal="right"/>
    </xf>
    <xf numFmtId="0" fontId="79" fillId="0" borderId="0" xfId="0" applyFont="1" applyFill="1" applyBorder="1" applyAlignment="1">
      <alignment horizontal="right" vertical="center"/>
    </xf>
    <xf numFmtId="4" fontId="78" fillId="0" borderId="0" xfId="0" applyNumberFormat="1" applyFont="1" applyFill="1" applyBorder="1" applyAlignment="1">
      <alignment vertical="center"/>
    </xf>
    <xf numFmtId="0" fontId="78" fillId="0" borderId="0" xfId="0" applyFont="1" applyFill="1" applyBorder="1" applyAlignment="1">
      <alignment horizontal="center" vertical="center"/>
    </xf>
    <xf numFmtId="49" fontId="77" fillId="0" borderId="0" xfId="0" applyNumberFormat="1" applyFont="1" applyFill="1" applyAlignment="1">
      <alignment horizontal="right"/>
    </xf>
    <xf numFmtId="0" fontId="76" fillId="0" borderId="0" xfId="0" applyFont="1" applyFill="1" applyAlignment="1">
      <alignment/>
    </xf>
    <xf numFmtId="0" fontId="77" fillId="0" borderId="0" xfId="0" applyFont="1" applyFill="1" applyAlignment="1">
      <alignment horizontal="left" vertical="top" wrapText="1"/>
    </xf>
    <xf numFmtId="0" fontId="77" fillId="0" borderId="0" xfId="0" applyFont="1" applyFill="1" applyAlignment="1">
      <alignment horizontal="left" vertical="top"/>
    </xf>
    <xf numFmtId="0" fontId="80" fillId="0" borderId="0" xfId="0" applyFont="1" applyFill="1" applyAlignment="1">
      <alignment horizontal="left" vertical="top" wrapText="1"/>
    </xf>
    <xf numFmtId="0" fontId="80" fillId="0" borderId="0" xfId="0" applyFont="1" applyFill="1" applyAlignment="1">
      <alignment horizontal="left" vertical="top"/>
    </xf>
    <xf numFmtId="0" fontId="76" fillId="0" borderId="11" xfId="0" applyFont="1" applyFill="1" applyBorder="1" applyAlignment="1">
      <alignment horizontal="right" vertical="center"/>
    </xf>
    <xf numFmtId="49" fontId="7" fillId="0" borderId="12" xfId="334" applyNumberFormat="1" applyFont="1" applyFill="1" applyBorder="1" applyAlignment="1">
      <alignment horizontal="center" vertical="center" wrapText="1"/>
      <protection/>
    </xf>
    <xf numFmtId="0" fontId="7" fillId="0" borderId="13" xfId="334" applyFont="1" applyFill="1" applyBorder="1" applyAlignment="1">
      <alignment horizontal="center" vertical="center" wrapText="1"/>
      <protection/>
    </xf>
    <xf numFmtId="4" fontId="7" fillId="0" borderId="14" xfId="356" applyNumberFormat="1" applyFont="1" applyFill="1" applyBorder="1" applyAlignment="1">
      <alignment horizontal="center" vertical="center" wrapText="1"/>
    </xf>
    <xf numFmtId="4" fontId="7" fillId="0" borderId="13" xfId="334" applyNumberFormat="1" applyFont="1" applyFill="1" applyBorder="1" applyAlignment="1">
      <alignment horizontal="center" vertical="center" wrapText="1"/>
      <protection/>
    </xf>
    <xf numFmtId="165" fontId="7" fillId="0" borderId="15" xfId="334" applyNumberFormat="1" applyFont="1" applyFill="1" applyBorder="1" applyAlignment="1">
      <alignment horizontal="center" vertical="center" wrapText="1"/>
      <protection/>
    </xf>
    <xf numFmtId="0" fontId="8" fillId="0" borderId="0" xfId="334" applyFont="1" applyFill="1" applyAlignment="1">
      <alignment horizontal="center" vertical="center"/>
      <protection/>
    </xf>
    <xf numFmtId="4" fontId="9" fillId="0" borderId="0" xfId="356" applyNumberFormat="1" applyFont="1" applyFill="1" applyBorder="1" applyAlignment="1">
      <alignment horizontal="center" vertical="center" wrapText="1"/>
    </xf>
    <xf numFmtId="49" fontId="9" fillId="0" borderId="0" xfId="334" applyNumberFormat="1" applyFont="1" applyFill="1" applyBorder="1" applyAlignment="1">
      <alignment horizontal="center" vertical="top" wrapText="1"/>
      <protection/>
    </xf>
    <xf numFmtId="0" fontId="8" fillId="0" borderId="0" xfId="334" applyNumberFormat="1" applyFont="1" applyFill="1" applyBorder="1" applyAlignment="1">
      <alignment horizontal="justify" vertical="top" wrapText="1"/>
      <protection/>
    </xf>
    <xf numFmtId="0" fontId="8" fillId="0" borderId="0" xfId="334" applyNumberFormat="1" applyFont="1" applyFill="1" applyBorder="1" applyAlignment="1">
      <alignment horizontal="center" wrapText="1"/>
      <protection/>
    </xf>
    <xf numFmtId="4" fontId="8" fillId="0" borderId="0" xfId="334" applyNumberFormat="1" applyFont="1" applyFill="1" applyBorder="1" applyAlignment="1">
      <alignment horizontal="right" wrapText="1"/>
      <protection/>
    </xf>
    <xf numFmtId="4" fontId="8" fillId="0" borderId="0" xfId="356" applyNumberFormat="1" applyFont="1" applyFill="1" applyBorder="1" applyAlignment="1">
      <alignment horizontal="center" wrapText="1"/>
    </xf>
    <xf numFmtId="165" fontId="8" fillId="0" borderId="0" xfId="334" applyNumberFormat="1" applyFont="1" applyFill="1" applyBorder="1" applyAlignment="1">
      <alignment horizontal="right" wrapText="1"/>
      <protection/>
    </xf>
    <xf numFmtId="0" fontId="8" fillId="0" borderId="0" xfId="334" applyFont="1" applyFill="1" applyBorder="1">
      <alignment/>
      <protection/>
    </xf>
    <xf numFmtId="49" fontId="4" fillId="0" borderId="0" xfId="334" applyNumberFormat="1" applyFont="1" applyFill="1" applyBorder="1" applyAlignment="1">
      <alignment horizontal="center" vertical="top" wrapText="1"/>
      <protection/>
    </xf>
    <xf numFmtId="0" fontId="10" fillId="0" borderId="0" xfId="334" applyNumberFormat="1" applyFont="1" applyFill="1" applyBorder="1" applyAlignment="1">
      <alignment horizontal="center" wrapText="1"/>
      <protection/>
    </xf>
    <xf numFmtId="4" fontId="10" fillId="0" borderId="0" xfId="334" applyNumberFormat="1" applyFont="1" applyFill="1" applyBorder="1" applyAlignment="1">
      <alignment horizontal="center" wrapText="1"/>
      <protection/>
    </xf>
    <xf numFmtId="165" fontId="10" fillId="0" borderId="0" xfId="334" applyNumberFormat="1" applyFont="1" applyFill="1" applyBorder="1" applyAlignment="1">
      <alignment horizontal="right" wrapText="1"/>
      <protection/>
    </xf>
    <xf numFmtId="49" fontId="11" fillId="0" borderId="0" xfId="334" applyNumberFormat="1" applyFont="1" applyFill="1" applyBorder="1" applyAlignment="1">
      <alignment horizontal="center" vertical="top" wrapText="1"/>
      <protection/>
    </xf>
    <xf numFmtId="0" fontId="11" fillId="0" borderId="0" xfId="334" applyFont="1" applyFill="1" applyBorder="1" applyAlignment="1">
      <alignment horizontal="center"/>
      <protection/>
    </xf>
    <xf numFmtId="4" fontId="11" fillId="0" borderId="0" xfId="356" applyNumberFormat="1" applyFont="1" applyFill="1" applyBorder="1" applyAlignment="1">
      <alignment horizontal="center"/>
    </xf>
    <xf numFmtId="4" fontId="11" fillId="0" borderId="0" xfId="334" applyNumberFormat="1" applyFont="1" applyFill="1" applyBorder="1" applyAlignment="1">
      <alignment horizontal="center"/>
      <protection/>
    </xf>
    <xf numFmtId="165" fontId="11" fillId="0" borderId="0" xfId="334" applyNumberFormat="1" applyFont="1" applyFill="1" applyBorder="1" applyAlignment="1">
      <alignment horizontal="right"/>
      <protection/>
    </xf>
    <xf numFmtId="0" fontId="8" fillId="0" borderId="0" xfId="334" applyFont="1" applyFill="1">
      <alignment/>
      <protection/>
    </xf>
    <xf numFmtId="4" fontId="8" fillId="0" borderId="0" xfId="356" applyNumberFormat="1" applyFont="1" applyFill="1" applyBorder="1" applyAlignment="1">
      <alignment horizontal="right"/>
    </xf>
    <xf numFmtId="49" fontId="11" fillId="0" borderId="0" xfId="330" applyNumberFormat="1" applyFont="1" applyFill="1" applyBorder="1" applyAlignment="1">
      <alignment horizontal="center" vertical="top"/>
      <protection/>
    </xf>
    <xf numFmtId="0" fontId="11" fillId="0" borderId="16" xfId="334" applyNumberFormat="1" applyFont="1" applyFill="1" applyBorder="1" applyAlignment="1">
      <alignment horizontal="center" wrapText="1"/>
      <protection/>
    </xf>
    <xf numFmtId="4" fontId="11" fillId="0" borderId="16" xfId="330" applyNumberFormat="1" applyFont="1" applyFill="1" applyBorder="1" applyAlignment="1">
      <alignment horizontal="center"/>
      <protection/>
    </xf>
    <xf numFmtId="4" fontId="11" fillId="0" borderId="16" xfId="356" applyNumberFormat="1" applyFont="1" applyFill="1" applyBorder="1" applyAlignment="1">
      <alignment horizontal="right"/>
    </xf>
    <xf numFmtId="165" fontId="11" fillId="0" borderId="16" xfId="356" applyNumberFormat="1" applyFont="1" applyFill="1" applyBorder="1" applyAlignment="1">
      <alignment horizontal="right"/>
    </xf>
    <xf numFmtId="0" fontId="8" fillId="0" borderId="0" xfId="330" applyFont="1" applyFill="1">
      <alignment/>
      <protection/>
    </xf>
    <xf numFmtId="4" fontId="8" fillId="0" borderId="0" xfId="109" applyNumberFormat="1" applyFont="1" applyFill="1" applyBorder="1" applyAlignment="1">
      <alignment horizontal="right"/>
    </xf>
    <xf numFmtId="0" fontId="11" fillId="0" borderId="0" xfId="334" applyNumberFormat="1" applyFont="1" applyFill="1" applyBorder="1" applyAlignment="1">
      <alignment horizontal="center" wrapText="1"/>
      <protection/>
    </xf>
    <xf numFmtId="4" fontId="11" fillId="0" borderId="0" xfId="109" applyNumberFormat="1" applyFont="1" applyFill="1" applyBorder="1" applyAlignment="1">
      <alignment horizontal="center"/>
    </xf>
    <xf numFmtId="4" fontId="11" fillId="0" borderId="0" xfId="330" applyNumberFormat="1" applyFont="1" applyFill="1" applyBorder="1" applyAlignment="1">
      <alignment horizontal="right"/>
      <protection/>
    </xf>
    <xf numFmtId="165" fontId="11" fillId="0" borderId="0" xfId="356" applyNumberFormat="1" applyFont="1" applyFill="1" applyBorder="1" applyAlignment="1">
      <alignment horizontal="right"/>
    </xf>
    <xf numFmtId="0" fontId="81" fillId="0" borderId="0" xfId="334" applyFont="1" applyBorder="1" applyAlignment="1">
      <alignment horizontal="left" vertical="top" wrapText="1"/>
      <protection/>
    </xf>
    <xf numFmtId="49" fontId="10" fillId="0" borderId="0" xfId="330" applyNumberFormat="1" applyFont="1" applyFill="1" applyBorder="1" applyAlignment="1">
      <alignment horizontal="center" vertical="top"/>
      <protection/>
    </xf>
    <xf numFmtId="0" fontId="10" fillId="0" borderId="0" xfId="330" applyFont="1" applyFill="1" applyBorder="1" applyAlignment="1">
      <alignment horizontal="justify" vertical="top" wrapText="1"/>
      <protection/>
    </xf>
    <xf numFmtId="4" fontId="10" fillId="0" borderId="0" xfId="109" applyNumberFormat="1" applyFont="1" applyFill="1" applyBorder="1" applyAlignment="1">
      <alignment horizontal="center"/>
    </xf>
    <xf numFmtId="4" fontId="10" fillId="0" borderId="0" xfId="330" applyNumberFormat="1" applyFont="1" applyFill="1" applyBorder="1" applyAlignment="1">
      <alignment horizontal="right"/>
      <protection/>
    </xf>
    <xf numFmtId="165" fontId="10" fillId="0" borderId="0" xfId="356" applyNumberFormat="1" applyFont="1" applyFill="1" applyBorder="1" applyAlignment="1">
      <alignment horizontal="right"/>
    </xf>
    <xf numFmtId="0" fontId="8" fillId="0" borderId="0" xfId="330" applyFont="1" applyFill="1" applyAlignment="1">
      <alignment horizontal="left" vertical="top" wrapText="1"/>
      <protection/>
    </xf>
    <xf numFmtId="0" fontId="11" fillId="0" borderId="0" xfId="334" applyFont="1" applyFill="1" applyBorder="1" applyAlignment="1">
      <alignment horizontal="justify" vertical="top" wrapText="1"/>
      <protection/>
    </xf>
    <xf numFmtId="0" fontId="11" fillId="0" borderId="0" xfId="334" applyFont="1" applyFill="1" applyBorder="1" applyAlignment="1">
      <alignment horizontal="center" vertical="top"/>
      <protection/>
    </xf>
    <xf numFmtId="4" fontId="11" fillId="0" borderId="0" xfId="330" applyNumberFormat="1" applyFont="1" applyFill="1" applyBorder="1" applyAlignment="1">
      <alignment horizontal="center"/>
      <protection/>
    </xf>
    <xf numFmtId="4" fontId="11" fillId="0" borderId="0" xfId="356" applyNumberFormat="1" applyFont="1" applyFill="1" applyBorder="1" applyAlignment="1">
      <alignment horizontal="right"/>
    </xf>
    <xf numFmtId="0" fontId="8" fillId="0" borderId="0" xfId="330" applyFont="1" applyFill="1" applyAlignment="1">
      <alignment horizontal="center"/>
      <protection/>
    </xf>
    <xf numFmtId="49" fontId="9" fillId="0" borderId="11" xfId="334" applyNumberFormat="1" applyFont="1" applyFill="1" applyBorder="1" applyAlignment="1">
      <alignment horizontal="center" vertical="top" wrapText="1"/>
      <protection/>
    </xf>
    <xf numFmtId="0" fontId="9" fillId="0" borderId="11" xfId="334" applyNumberFormat="1" applyFont="1" applyFill="1" applyBorder="1" applyAlignment="1">
      <alignment horizontal="justify" vertical="top" wrapText="1"/>
      <protection/>
    </xf>
    <xf numFmtId="4" fontId="9" fillId="0" borderId="11" xfId="334" applyNumberFormat="1" applyFont="1" applyFill="1" applyBorder="1" applyAlignment="1">
      <alignment horizontal="left"/>
      <protection/>
    </xf>
    <xf numFmtId="4" fontId="9" fillId="0" borderId="11" xfId="334" applyNumberFormat="1" applyFont="1" applyFill="1" applyBorder="1" applyAlignment="1">
      <alignment horizontal="center" wrapText="1"/>
      <protection/>
    </xf>
    <xf numFmtId="4" fontId="9" fillId="0" borderId="11" xfId="356" applyNumberFormat="1" applyFont="1" applyFill="1" applyBorder="1" applyAlignment="1">
      <alignment horizontal="right" wrapText="1"/>
    </xf>
    <xf numFmtId="165" fontId="9" fillId="0" borderId="11" xfId="334" applyNumberFormat="1" applyFont="1" applyFill="1" applyBorder="1" applyAlignment="1">
      <alignment horizontal="right" wrapText="1"/>
      <protection/>
    </xf>
    <xf numFmtId="165" fontId="7" fillId="0" borderId="0" xfId="356" applyNumberFormat="1" applyFont="1" applyFill="1" applyBorder="1" applyAlignment="1">
      <alignment horizontal="right"/>
    </xf>
    <xf numFmtId="49" fontId="7" fillId="0" borderId="0" xfId="334" applyNumberFormat="1" applyFont="1" applyFill="1" applyBorder="1" applyAlignment="1">
      <alignment horizontal="center" vertical="center" wrapText="1"/>
      <protection/>
    </xf>
    <xf numFmtId="0" fontId="7" fillId="0" borderId="0" xfId="334" applyFont="1" applyFill="1" applyBorder="1" applyAlignment="1">
      <alignment horizontal="center" vertical="center" wrapText="1"/>
      <protection/>
    </xf>
    <xf numFmtId="4" fontId="7" fillId="0" borderId="0" xfId="356" applyNumberFormat="1" applyFont="1" applyFill="1" applyBorder="1" applyAlignment="1">
      <alignment horizontal="center" vertical="center" wrapText="1"/>
    </xf>
    <xf numFmtId="4" fontId="7" fillId="0" borderId="0" xfId="334" applyNumberFormat="1" applyFont="1" applyFill="1" applyBorder="1" applyAlignment="1">
      <alignment horizontal="center" vertical="center" wrapText="1"/>
      <protection/>
    </xf>
    <xf numFmtId="165" fontId="7" fillId="0" borderId="0" xfId="334" applyNumberFormat="1" applyFont="1" applyFill="1" applyBorder="1" applyAlignment="1">
      <alignment horizontal="center" vertical="center" wrapText="1"/>
      <protection/>
    </xf>
    <xf numFmtId="0" fontId="11" fillId="0" borderId="0" xfId="334" applyFont="1" applyFill="1" applyBorder="1" applyAlignment="1">
      <alignment horizontal="justify" vertical="center" wrapText="1"/>
      <protection/>
    </xf>
    <xf numFmtId="0" fontId="8" fillId="0" borderId="0" xfId="334" applyFont="1" applyFill="1" applyBorder="1" applyAlignment="1">
      <alignment horizontal="center" vertical="top"/>
      <protection/>
    </xf>
    <xf numFmtId="49" fontId="7" fillId="0" borderId="0" xfId="330" applyNumberFormat="1" applyFont="1" applyFill="1" applyBorder="1" applyAlignment="1">
      <alignment horizontal="center" vertical="center"/>
      <protection/>
    </xf>
    <xf numFmtId="0" fontId="11" fillId="0" borderId="0" xfId="334" applyNumberFormat="1" applyFont="1" applyFill="1" applyBorder="1" applyAlignment="1">
      <alignment horizontal="center" vertical="top" wrapText="1"/>
      <protection/>
    </xf>
    <xf numFmtId="49" fontId="13" fillId="0" borderId="0" xfId="334" applyNumberFormat="1" applyFont="1" applyFill="1" applyBorder="1" applyAlignment="1">
      <alignment horizontal="center" vertical="top" wrapText="1"/>
      <protection/>
    </xf>
    <xf numFmtId="0" fontId="15" fillId="0" borderId="0" xfId="334" applyNumberFormat="1" applyFont="1" applyFill="1" applyBorder="1" applyAlignment="1">
      <alignment horizontal="center" wrapText="1"/>
      <protection/>
    </xf>
    <xf numFmtId="4" fontId="15" fillId="0" borderId="0" xfId="334" applyNumberFormat="1" applyFont="1" applyFill="1" applyBorder="1" applyAlignment="1">
      <alignment horizontal="right" wrapText="1"/>
      <protection/>
    </xf>
    <xf numFmtId="165" fontId="16" fillId="0" borderId="0" xfId="334" applyNumberFormat="1" applyFont="1" applyFill="1" applyBorder="1" applyAlignment="1">
      <alignment horizontal="right" vertical="center" wrapText="1"/>
      <protection/>
    </xf>
    <xf numFmtId="49" fontId="13" fillId="0" borderId="11" xfId="334" applyNumberFormat="1" applyFont="1" applyFill="1" applyBorder="1" applyAlignment="1">
      <alignment horizontal="center" vertical="top" wrapText="1"/>
      <protection/>
    </xf>
    <xf numFmtId="165" fontId="16" fillId="0" borderId="11" xfId="334" applyNumberFormat="1" applyFont="1" applyFill="1" applyBorder="1" applyAlignment="1">
      <alignment horizontal="right" vertical="center" wrapText="1"/>
      <protection/>
    </xf>
    <xf numFmtId="165" fontId="16" fillId="0" borderId="0" xfId="334" applyNumberFormat="1" applyFont="1" applyFill="1" applyBorder="1" applyAlignment="1">
      <alignment horizontal="right" wrapText="1"/>
      <protection/>
    </xf>
    <xf numFmtId="49" fontId="13" fillId="0" borderId="17" xfId="334" applyNumberFormat="1" applyFont="1" applyFill="1" applyBorder="1" applyAlignment="1">
      <alignment horizontal="center" vertical="top" wrapText="1"/>
      <protection/>
    </xf>
    <xf numFmtId="165" fontId="16" fillId="0" borderId="17" xfId="334" applyNumberFormat="1" applyFont="1" applyFill="1" applyBorder="1" applyAlignment="1">
      <alignment horizontal="right" wrapText="1"/>
      <protection/>
    </xf>
    <xf numFmtId="0" fontId="15" fillId="0" borderId="0" xfId="334" applyNumberFormat="1" applyFont="1" applyFill="1" applyBorder="1" applyAlignment="1">
      <alignment horizontal="justify" vertical="top" wrapText="1"/>
      <protection/>
    </xf>
    <xf numFmtId="165" fontId="15" fillId="0" borderId="0" xfId="334" applyNumberFormat="1" applyFont="1" applyFill="1" applyBorder="1" applyAlignment="1">
      <alignment horizontal="right" wrapText="1"/>
      <protection/>
    </xf>
    <xf numFmtId="4" fontId="11" fillId="0" borderId="0" xfId="356" applyNumberFormat="1" applyFont="1" applyFill="1" applyBorder="1" applyAlignment="1">
      <alignment horizontal="center" vertical="center"/>
    </xf>
    <xf numFmtId="165" fontId="11" fillId="0" borderId="0" xfId="356" applyNumberFormat="1" applyFont="1" applyFill="1" applyBorder="1" applyAlignment="1">
      <alignment horizontal="right" vertical="center"/>
    </xf>
    <xf numFmtId="4" fontId="17" fillId="0" borderId="0" xfId="334" applyNumberFormat="1" applyFont="1" applyFill="1" applyBorder="1" applyAlignment="1">
      <alignment horizontal="left" vertical="center"/>
      <protection/>
    </xf>
    <xf numFmtId="165" fontId="78" fillId="34" borderId="11" xfId="0" applyNumberFormat="1" applyFont="1" applyFill="1" applyBorder="1" applyAlignment="1">
      <alignment horizontal="right" vertical="center"/>
    </xf>
    <xf numFmtId="165" fontId="78" fillId="0" borderId="11" xfId="0" applyNumberFormat="1" applyFont="1" applyFill="1" applyBorder="1" applyAlignment="1">
      <alignment horizontal="right" vertical="center"/>
    </xf>
    <xf numFmtId="165" fontId="78" fillId="0" borderId="18" xfId="0" applyNumberFormat="1" applyFont="1" applyFill="1" applyBorder="1" applyAlignment="1">
      <alignment vertical="center"/>
    </xf>
    <xf numFmtId="165" fontId="78" fillId="0" borderId="19" xfId="0" applyNumberFormat="1" applyFont="1" applyFill="1" applyBorder="1" applyAlignment="1">
      <alignment vertical="center"/>
    </xf>
    <xf numFmtId="0" fontId="82" fillId="0" borderId="0" xfId="0" applyFont="1" applyFill="1" applyBorder="1" applyAlignment="1">
      <alignment horizontal="center" vertical="center"/>
    </xf>
    <xf numFmtId="0" fontId="4" fillId="34" borderId="0" xfId="0" applyFont="1" applyFill="1" applyBorder="1" applyAlignment="1">
      <alignment horizontal="left" vertical="center"/>
    </xf>
    <xf numFmtId="0" fontId="83" fillId="0" borderId="0" xfId="0" applyFont="1" applyBorder="1" applyAlignment="1">
      <alignment horizontal="left" vertical="center"/>
    </xf>
    <xf numFmtId="4" fontId="78" fillId="34" borderId="0" xfId="0" applyNumberFormat="1" applyFont="1" applyFill="1" applyBorder="1" applyAlignment="1">
      <alignment horizontal="right" vertical="center"/>
    </xf>
    <xf numFmtId="0" fontId="4" fillId="34" borderId="18" xfId="0" applyFont="1" applyFill="1" applyBorder="1" applyAlignment="1">
      <alignment horizontal="left" vertical="center"/>
    </xf>
    <xf numFmtId="0" fontId="83" fillId="0" borderId="18" xfId="0" applyFont="1" applyBorder="1" applyAlignment="1">
      <alignment horizontal="left" vertical="center"/>
    </xf>
    <xf numFmtId="4" fontId="78" fillId="34" borderId="18" xfId="0" applyNumberFormat="1" applyFont="1" applyFill="1" applyBorder="1" applyAlignment="1">
      <alignment horizontal="right" vertical="center"/>
    </xf>
    <xf numFmtId="165" fontId="78" fillId="34" borderId="11" xfId="0" applyNumberFormat="1" applyFont="1" applyFill="1" applyBorder="1" applyAlignment="1">
      <alignment vertical="center"/>
    </xf>
    <xf numFmtId="0" fontId="11" fillId="0" borderId="0" xfId="330" applyFont="1" applyFill="1" applyBorder="1" applyAlignment="1">
      <alignment horizontal="justify" vertical="top" wrapText="1"/>
      <protection/>
    </xf>
    <xf numFmtId="49" fontId="4" fillId="0" borderId="0" xfId="334" applyNumberFormat="1" applyFont="1" applyFill="1" applyBorder="1" applyAlignment="1">
      <alignment horizontal="left" vertical="top" wrapText="1"/>
      <protection/>
    </xf>
    <xf numFmtId="0" fontId="11" fillId="0" borderId="0" xfId="330" applyFont="1" applyFill="1" applyBorder="1" applyAlignment="1">
      <alignment horizontal="justify" vertical="center" wrapText="1"/>
      <protection/>
    </xf>
    <xf numFmtId="49" fontId="14" fillId="0" borderId="0" xfId="334" applyNumberFormat="1" applyFont="1" applyFill="1" applyBorder="1" applyAlignment="1">
      <alignment horizontal="center" vertical="top" wrapText="1"/>
      <protection/>
    </xf>
    <xf numFmtId="0" fontId="8" fillId="0" borderId="11" xfId="330" applyFont="1" applyFill="1" applyBorder="1">
      <alignment/>
      <protection/>
    </xf>
    <xf numFmtId="0" fontId="11" fillId="0" borderId="0" xfId="334" applyFont="1" applyBorder="1" applyAlignment="1">
      <alignment horizontal="justify" vertical="top" wrapText="1"/>
      <protection/>
    </xf>
    <xf numFmtId="0" fontId="2" fillId="0" borderId="0" xfId="334" applyNumberFormat="1" applyFont="1" applyFill="1" applyBorder="1" applyAlignment="1">
      <alignment horizontal="center" wrapText="1"/>
      <protection/>
    </xf>
    <xf numFmtId="49" fontId="4" fillId="0" borderId="0" xfId="334" applyNumberFormat="1" applyFont="1" applyFill="1" applyBorder="1" applyAlignment="1">
      <alignment vertical="center" wrapText="1"/>
      <protection/>
    </xf>
    <xf numFmtId="0" fontId="4" fillId="0" borderId="0" xfId="334" applyNumberFormat="1" applyFont="1" applyFill="1" applyBorder="1" applyAlignment="1">
      <alignment vertical="center" wrapText="1"/>
      <protection/>
    </xf>
    <xf numFmtId="0" fontId="15" fillId="0" borderId="0" xfId="334" applyNumberFormat="1" applyFont="1" applyFill="1" applyBorder="1" applyAlignment="1">
      <alignment wrapText="1"/>
      <protection/>
    </xf>
    <xf numFmtId="4" fontId="15" fillId="0" borderId="0" xfId="334" applyNumberFormat="1" applyFont="1" applyFill="1" applyBorder="1" applyAlignment="1">
      <alignment wrapText="1"/>
      <protection/>
    </xf>
    <xf numFmtId="49" fontId="13" fillId="0" borderId="18" xfId="334" applyNumberFormat="1" applyFont="1" applyFill="1" applyBorder="1" applyAlignment="1">
      <alignment horizontal="center" vertical="top" wrapText="1"/>
      <protection/>
    </xf>
    <xf numFmtId="165" fontId="16" fillId="0" borderId="18" xfId="334" applyNumberFormat="1" applyFont="1" applyFill="1" applyBorder="1" applyAlignment="1">
      <alignment horizontal="right" wrapText="1"/>
      <protection/>
    </xf>
    <xf numFmtId="49" fontId="4" fillId="0" borderId="11" xfId="334" applyNumberFormat="1" applyFont="1" applyFill="1" applyBorder="1" applyAlignment="1">
      <alignment vertical="center" wrapText="1"/>
      <protection/>
    </xf>
    <xf numFmtId="49" fontId="7" fillId="0" borderId="12" xfId="335" applyNumberFormat="1" applyFont="1" applyFill="1" applyBorder="1" applyAlignment="1">
      <alignment horizontal="center" vertical="center" wrapText="1"/>
      <protection/>
    </xf>
    <xf numFmtId="0" fontId="7" fillId="0" borderId="13" xfId="335" applyFont="1" applyFill="1" applyBorder="1" applyAlignment="1">
      <alignment horizontal="center" vertical="center" wrapText="1"/>
      <protection/>
    </xf>
    <xf numFmtId="4" fontId="7" fillId="0" borderId="14" xfId="357" applyNumberFormat="1" applyFont="1" applyFill="1" applyBorder="1" applyAlignment="1">
      <alignment horizontal="center" vertical="center" wrapText="1"/>
    </xf>
    <xf numFmtId="4" fontId="7" fillId="0" borderId="13" xfId="335" applyNumberFormat="1" applyFont="1" applyFill="1" applyBorder="1" applyAlignment="1">
      <alignment horizontal="center" vertical="center" wrapText="1"/>
      <protection/>
    </xf>
    <xf numFmtId="165" fontId="7" fillId="0" borderId="15" xfId="335" applyNumberFormat="1" applyFont="1" applyFill="1" applyBorder="1" applyAlignment="1">
      <alignment horizontal="center" vertical="center" wrapText="1"/>
      <protection/>
    </xf>
    <xf numFmtId="0" fontId="8" fillId="0" borderId="0" xfId="335" applyFont="1" applyFill="1" applyAlignment="1">
      <alignment horizontal="center" vertical="center"/>
      <protection/>
    </xf>
    <xf numFmtId="4" fontId="9" fillId="0" borderId="0" xfId="357" applyNumberFormat="1" applyFont="1" applyFill="1" applyBorder="1" applyAlignment="1">
      <alignment horizontal="center" vertical="center" wrapText="1"/>
    </xf>
    <xf numFmtId="49" fontId="9" fillId="0" borderId="0" xfId="335" applyNumberFormat="1" applyFont="1" applyFill="1" applyBorder="1" applyAlignment="1">
      <alignment horizontal="center" vertical="top" wrapText="1"/>
      <protection/>
    </xf>
    <xf numFmtId="0" fontId="8" fillId="0" borderId="0" xfId="335" applyNumberFormat="1" applyFont="1" applyFill="1" applyBorder="1" applyAlignment="1">
      <alignment horizontal="justify" vertical="top" wrapText="1"/>
      <protection/>
    </xf>
    <xf numFmtId="0" fontId="8" fillId="0" borderId="0" xfId="335" applyNumberFormat="1" applyFont="1" applyFill="1" applyBorder="1" applyAlignment="1">
      <alignment horizontal="center" wrapText="1"/>
      <protection/>
    </xf>
    <xf numFmtId="4" fontId="8" fillId="0" borderId="0" xfId="335" applyNumberFormat="1" applyFont="1" applyFill="1" applyBorder="1" applyAlignment="1">
      <alignment horizontal="right" wrapText="1"/>
      <protection/>
    </xf>
    <xf numFmtId="4" fontId="8" fillId="0" borderId="0" xfId="357" applyNumberFormat="1" applyFont="1" applyFill="1" applyBorder="1" applyAlignment="1">
      <alignment horizontal="center" wrapText="1"/>
    </xf>
    <xf numFmtId="165" fontId="8" fillId="0" borderId="0" xfId="335" applyNumberFormat="1" applyFont="1" applyFill="1" applyBorder="1" applyAlignment="1">
      <alignment horizontal="right" wrapText="1"/>
      <protection/>
    </xf>
    <xf numFmtId="0" fontId="8" fillId="0" borderId="0" xfId="335" applyFont="1" applyFill="1" applyBorder="1">
      <alignment/>
      <protection/>
    </xf>
    <xf numFmtId="49" fontId="4" fillId="0" borderId="0" xfId="335" applyNumberFormat="1" applyFont="1" applyFill="1" applyBorder="1" applyAlignment="1">
      <alignment horizontal="center" vertical="top" wrapText="1"/>
      <protection/>
    </xf>
    <xf numFmtId="0" fontId="10" fillId="0" borderId="0" xfId="335" applyNumberFormat="1" applyFont="1" applyFill="1" applyBorder="1" applyAlignment="1">
      <alignment horizontal="center" wrapText="1"/>
      <protection/>
    </xf>
    <xf numFmtId="4" fontId="10" fillId="0" borderId="0" xfId="335" applyNumberFormat="1" applyFont="1" applyFill="1" applyBorder="1" applyAlignment="1">
      <alignment horizontal="center" wrapText="1"/>
      <protection/>
    </xf>
    <xf numFmtId="165" fontId="10" fillId="0" borderId="0" xfId="335" applyNumberFormat="1" applyFont="1" applyFill="1" applyBorder="1" applyAlignment="1">
      <alignment horizontal="right" wrapText="1"/>
      <protection/>
    </xf>
    <xf numFmtId="49" fontId="4" fillId="0" borderId="0" xfId="335" applyNumberFormat="1" applyFont="1" applyFill="1" applyBorder="1" applyAlignment="1">
      <alignment horizontal="left" vertical="top" wrapText="1"/>
      <protection/>
    </xf>
    <xf numFmtId="49" fontId="11" fillId="0" borderId="0" xfId="335" applyNumberFormat="1" applyFont="1" applyFill="1" applyBorder="1" applyAlignment="1">
      <alignment horizontal="center" vertical="top" wrapText="1"/>
      <protection/>
    </xf>
    <xf numFmtId="0" fontId="11" fillId="0" borderId="0" xfId="335" applyFont="1" applyFill="1" applyBorder="1" applyAlignment="1">
      <alignment horizontal="center"/>
      <protection/>
    </xf>
    <xf numFmtId="4" fontId="11" fillId="0" borderId="0" xfId="357" applyNumberFormat="1" applyFont="1" applyFill="1" applyBorder="1" applyAlignment="1">
      <alignment horizontal="center"/>
    </xf>
    <xf numFmtId="4" fontId="11" fillId="0" borderId="0" xfId="335" applyNumberFormat="1" applyFont="1" applyFill="1" applyBorder="1" applyAlignment="1">
      <alignment horizontal="center"/>
      <protection/>
    </xf>
    <xf numFmtId="165" fontId="11" fillId="0" borderId="0" xfId="335" applyNumberFormat="1" applyFont="1" applyFill="1" applyBorder="1" applyAlignment="1">
      <alignment horizontal="right"/>
      <protection/>
    </xf>
    <xf numFmtId="0" fontId="8" fillId="0" borderId="0" xfId="335" applyFont="1" applyFill="1">
      <alignment/>
      <protection/>
    </xf>
    <xf numFmtId="4" fontId="8" fillId="0" borderId="0" xfId="357" applyNumberFormat="1" applyFont="1" applyFill="1" applyBorder="1" applyAlignment="1">
      <alignment horizontal="right"/>
    </xf>
    <xf numFmtId="0" fontId="11" fillId="0" borderId="16" xfId="335" applyNumberFormat="1" applyFont="1" applyFill="1" applyBorder="1" applyAlignment="1">
      <alignment horizontal="center" wrapText="1"/>
      <protection/>
    </xf>
    <xf numFmtId="4" fontId="11" fillId="0" borderId="16" xfId="357" applyNumberFormat="1" applyFont="1" applyFill="1" applyBorder="1" applyAlignment="1">
      <alignment horizontal="right"/>
    </xf>
    <xf numFmtId="165" fontId="11" fillId="0" borderId="16" xfId="357" applyNumberFormat="1" applyFont="1" applyFill="1" applyBorder="1" applyAlignment="1">
      <alignment horizontal="right"/>
    </xf>
    <xf numFmtId="0" fontId="11" fillId="0" borderId="0" xfId="335" applyNumberFormat="1" applyFont="1" applyFill="1" applyBorder="1" applyAlignment="1">
      <alignment horizontal="center" wrapText="1"/>
      <protection/>
    </xf>
    <xf numFmtId="165" fontId="11" fillId="0" borderId="0" xfId="357" applyNumberFormat="1" applyFont="1" applyFill="1" applyBorder="1" applyAlignment="1">
      <alignment horizontal="right"/>
    </xf>
    <xf numFmtId="0" fontId="81" fillId="0" borderId="0" xfId="335" applyFont="1" applyBorder="1" applyAlignment="1">
      <alignment horizontal="left" vertical="top" wrapText="1"/>
      <protection/>
    </xf>
    <xf numFmtId="165" fontId="10" fillId="0" borderId="0" xfId="357" applyNumberFormat="1" applyFont="1" applyFill="1" applyBorder="1" applyAlignment="1">
      <alignment horizontal="right"/>
    </xf>
    <xf numFmtId="4" fontId="11" fillId="0" borderId="0" xfId="357" applyNumberFormat="1" applyFont="1" applyFill="1" applyBorder="1" applyAlignment="1">
      <alignment horizontal="right"/>
    </xf>
    <xf numFmtId="0" fontId="11" fillId="0" borderId="0" xfId="335" applyFont="1" applyBorder="1" applyAlignment="1">
      <alignment horizontal="justify" vertical="top" wrapText="1"/>
      <protection/>
    </xf>
    <xf numFmtId="0" fontId="11" fillId="0" borderId="0" xfId="335" applyFont="1" applyBorder="1" applyAlignment="1">
      <alignment horizontal="left" wrapText="1"/>
      <protection/>
    </xf>
    <xf numFmtId="49" fontId="7" fillId="0" borderId="0" xfId="335" applyNumberFormat="1" applyFont="1" applyFill="1" applyBorder="1" applyAlignment="1">
      <alignment horizontal="center" vertical="center" wrapText="1"/>
      <protection/>
    </xf>
    <xf numFmtId="0" fontId="7" fillId="0" borderId="0" xfId="335" applyFont="1" applyFill="1" applyBorder="1" applyAlignment="1">
      <alignment horizontal="center" vertical="center" wrapText="1"/>
      <protection/>
    </xf>
    <xf numFmtId="4" fontId="7" fillId="0" borderId="0" xfId="357" applyNumberFormat="1" applyFont="1" applyFill="1" applyBorder="1" applyAlignment="1">
      <alignment horizontal="center" vertical="center" wrapText="1"/>
    </xf>
    <xf numFmtId="4" fontId="7" fillId="0" borderId="0" xfId="335" applyNumberFormat="1" applyFont="1" applyFill="1" applyBorder="1" applyAlignment="1">
      <alignment horizontal="center" vertical="center" wrapText="1"/>
      <protection/>
    </xf>
    <xf numFmtId="165" fontId="7" fillId="0" borderId="0" xfId="335" applyNumberFormat="1" applyFont="1" applyFill="1" applyBorder="1" applyAlignment="1">
      <alignment horizontal="center" vertical="center" wrapText="1"/>
      <protection/>
    </xf>
    <xf numFmtId="0" fontId="11" fillId="0" borderId="0" xfId="335" applyFont="1" applyBorder="1" applyAlignment="1">
      <alignment horizontal="justify" wrapText="1"/>
      <protection/>
    </xf>
    <xf numFmtId="49" fontId="9" fillId="0" borderId="11" xfId="335" applyNumberFormat="1" applyFont="1" applyFill="1" applyBorder="1" applyAlignment="1">
      <alignment horizontal="center" vertical="top" wrapText="1"/>
      <protection/>
    </xf>
    <xf numFmtId="0" fontId="9" fillId="0" borderId="11" xfId="335" applyNumberFormat="1" applyFont="1" applyFill="1" applyBorder="1" applyAlignment="1">
      <alignment horizontal="justify" vertical="top" wrapText="1"/>
      <protection/>
    </xf>
    <xf numFmtId="4" fontId="9" fillId="0" borderId="11" xfId="335" applyNumberFormat="1" applyFont="1" applyFill="1" applyBorder="1" applyAlignment="1">
      <alignment horizontal="left"/>
      <protection/>
    </xf>
    <xf numFmtId="4" fontId="9" fillId="0" borderId="11" xfId="335" applyNumberFormat="1" applyFont="1" applyFill="1" applyBorder="1" applyAlignment="1">
      <alignment horizontal="center" wrapText="1"/>
      <protection/>
    </xf>
    <xf numFmtId="4" fontId="9" fillId="0" borderId="11" xfId="357" applyNumberFormat="1" applyFont="1" applyFill="1" applyBorder="1" applyAlignment="1">
      <alignment horizontal="right" wrapText="1"/>
    </xf>
    <xf numFmtId="165" fontId="9" fillId="0" borderId="11" xfId="335" applyNumberFormat="1" applyFont="1" applyFill="1" applyBorder="1" applyAlignment="1">
      <alignment horizontal="right" wrapText="1"/>
      <protection/>
    </xf>
    <xf numFmtId="165" fontId="7" fillId="0" borderId="0" xfId="357" applyNumberFormat="1" applyFont="1" applyFill="1" applyBorder="1" applyAlignment="1">
      <alignment horizontal="right"/>
    </xf>
    <xf numFmtId="0" fontId="11" fillId="0" borderId="0" xfId="335" applyFont="1" applyFill="1" applyBorder="1" applyAlignment="1">
      <alignment horizontal="justify" vertical="center" wrapText="1"/>
      <protection/>
    </xf>
    <xf numFmtId="0" fontId="8" fillId="0" borderId="0" xfId="335" applyFont="1" applyFill="1" applyBorder="1" applyAlignment="1">
      <alignment horizontal="center" vertical="top"/>
      <protection/>
    </xf>
    <xf numFmtId="0" fontId="11" fillId="0" borderId="0" xfId="335" applyFont="1" applyBorder="1" applyAlignment="1">
      <alignment horizontal="justify" vertical="center"/>
      <protection/>
    </xf>
    <xf numFmtId="0" fontId="7" fillId="0" borderId="0" xfId="335" applyNumberFormat="1" applyFont="1" applyFill="1" applyBorder="1" applyAlignment="1">
      <alignment horizontal="right" wrapText="1"/>
      <protection/>
    </xf>
    <xf numFmtId="49" fontId="14" fillId="0" borderId="0" xfId="335" applyNumberFormat="1" applyFont="1" applyFill="1" applyBorder="1" applyAlignment="1">
      <alignment horizontal="center" vertical="top" wrapText="1"/>
      <protection/>
    </xf>
    <xf numFmtId="49" fontId="13" fillId="0" borderId="0" xfId="335" applyNumberFormat="1" applyFont="1" applyFill="1" applyBorder="1" applyAlignment="1">
      <alignment horizontal="center" vertical="top" wrapText="1"/>
      <protection/>
    </xf>
    <xf numFmtId="49" fontId="4" fillId="0" borderId="0" xfId="335" applyNumberFormat="1" applyFont="1" applyFill="1" applyBorder="1" applyAlignment="1">
      <alignment horizontal="center" vertical="center" wrapText="1"/>
      <protection/>
    </xf>
    <xf numFmtId="0" fontId="4" fillId="0" borderId="0" xfId="335" applyNumberFormat="1" applyFont="1" applyFill="1" applyBorder="1" applyAlignment="1">
      <alignment horizontal="justify" vertical="center" wrapText="1"/>
      <protection/>
    </xf>
    <xf numFmtId="0" fontId="15" fillId="0" borderId="0" xfId="335" applyNumberFormat="1" applyFont="1" applyFill="1" applyBorder="1" applyAlignment="1">
      <alignment horizontal="center" wrapText="1"/>
      <protection/>
    </xf>
    <xf numFmtId="4" fontId="15" fillId="0" borderId="0" xfId="335" applyNumberFormat="1" applyFont="1" applyFill="1" applyBorder="1" applyAlignment="1">
      <alignment horizontal="right" wrapText="1"/>
      <protection/>
    </xf>
    <xf numFmtId="165" fontId="16" fillId="0" borderId="0" xfId="335" applyNumberFormat="1" applyFont="1" applyFill="1" applyBorder="1" applyAlignment="1">
      <alignment horizontal="right" vertical="center" wrapText="1"/>
      <protection/>
    </xf>
    <xf numFmtId="49" fontId="13" fillId="0" borderId="11" xfId="335" applyNumberFormat="1" applyFont="1" applyFill="1" applyBorder="1" applyAlignment="1">
      <alignment horizontal="center" vertical="top" wrapText="1"/>
      <protection/>
    </xf>
    <xf numFmtId="49" fontId="4" fillId="0" borderId="11" xfId="335" applyNumberFormat="1" applyFont="1" applyFill="1" applyBorder="1" applyAlignment="1">
      <alignment horizontal="center" vertical="center" wrapText="1"/>
      <protection/>
    </xf>
    <xf numFmtId="0" fontId="4" fillId="0" borderId="11" xfId="335" applyNumberFormat="1" applyFont="1" applyFill="1" applyBorder="1" applyAlignment="1">
      <alignment horizontal="justify" vertical="center" wrapText="1"/>
      <protection/>
    </xf>
    <xf numFmtId="0" fontId="15" fillId="0" borderId="11" xfId="335" applyNumberFormat="1" applyFont="1" applyFill="1" applyBorder="1" applyAlignment="1">
      <alignment horizontal="center" wrapText="1"/>
      <protection/>
    </xf>
    <xf numFmtId="4" fontId="15" fillId="0" borderId="11" xfId="335" applyNumberFormat="1" applyFont="1" applyFill="1" applyBorder="1" applyAlignment="1">
      <alignment horizontal="right" wrapText="1"/>
      <protection/>
    </xf>
    <xf numFmtId="165" fontId="16" fillId="0" borderId="11" xfId="335" applyNumberFormat="1" applyFont="1" applyFill="1" applyBorder="1" applyAlignment="1">
      <alignment horizontal="right" vertical="center" wrapText="1"/>
      <protection/>
    </xf>
    <xf numFmtId="165" fontId="16" fillId="0" borderId="0" xfId="335" applyNumberFormat="1" applyFont="1" applyFill="1" applyBorder="1" applyAlignment="1">
      <alignment horizontal="right" wrapText="1"/>
      <protection/>
    </xf>
    <xf numFmtId="49" fontId="13" fillId="0" borderId="17" xfId="335" applyNumberFormat="1" applyFont="1" applyFill="1" applyBorder="1" applyAlignment="1">
      <alignment horizontal="center" vertical="top" wrapText="1"/>
      <protection/>
    </xf>
    <xf numFmtId="165" fontId="16" fillId="0" borderId="17" xfId="335" applyNumberFormat="1" applyFont="1" applyFill="1" applyBorder="1" applyAlignment="1">
      <alignment horizontal="right" wrapText="1"/>
      <protection/>
    </xf>
    <xf numFmtId="0" fontId="15" fillId="0" borderId="0" xfId="335" applyNumberFormat="1" applyFont="1" applyFill="1" applyBorder="1" applyAlignment="1">
      <alignment horizontal="justify" vertical="top" wrapText="1"/>
      <protection/>
    </xf>
    <xf numFmtId="165" fontId="15" fillId="0" borderId="0" xfId="335" applyNumberFormat="1" applyFont="1" applyFill="1" applyBorder="1" applyAlignment="1">
      <alignment horizontal="right" wrapText="1"/>
      <protection/>
    </xf>
    <xf numFmtId="49" fontId="11" fillId="0" borderId="0" xfId="330" applyNumberFormat="1" applyFont="1" applyFill="1" applyBorder="1" applyAlignment="1">
      <alignment horizontal="justify" vertical="top" wrapText="1"/>
      <protection/>
    </xf>
    <xf numFmtId="0" fontId="7" fillId="0" borderId="0" xfId="334" applyNumberFormat="1" applyFont="1" applyFill="1" applyBorder="1" applyAlignment="1">
      <alignment horizontal="right" wrapText="1"/>
      <protection/>
    </xf>
    <xf numFmtId="166" fontId="11" fillId="0" borderId="16" xfId="330" applyNumberFormat="1" applyFont="1" applyFill="1" applyBorder="1" applyAlignment="1">
      <alignment horizontal="center"/>
      <protection/>
    </xf>
    <xf numFmtId="2" fontId="84" fillId="0" borderId="0" xfId="346" applyFont="1" applyFill="1" applyBorder="1" applyAlignment="1">
      <alignment horizontal="center" vertical="center"/>
      <protection/>
    </xf>
    <xf numFmtId="0" fontId="85" fillId="0" borderId="0" xfId="0" applyFont="1" applyFill="1" applyBorder="1" applyAlignment="1">
      <alignment horizontal="justify" vertical="top"/>
    </xf>
    <xf numFmtId="0" fontId="8" fillId="0" borderId="0" xfId="337" applyFont="1" applyFill="1" applyBorder="1">
      <alignment/>
      <protection/>
    </xf>
    <xf numFmtId="4" fontId="8" fillId="0" borderId="0" xfId="337" applyNumberFormat="1" applyFont="1" applyFill="1" applyBorder="1" applyAlignment="1">
      <alignment horizontal="right" wrapText="1"/>
      <protection/>
    </xf>
    <xf numFmtId="49" fontId="8" fillId="0" borderId="0" xfId="337" applyNumberFormat="1" applyFont="1" applyFill="1" applyBorder="1" applyAlignment="1">
      <alignment vertical="top" wrapText="1"/>
      <protection/>
    </xf>
    <xf numFmtId="49" fontId="9" fillId="0" borderId="0" xfId="337" applyNumberFormat="1" applyFont="1" applyFill="1" applyBorder="1" applyAlignment="1">
      <alignment horizontal="center" vertical="top" wrapText="1"/>
      <protection/>
    </xf>
    <xf numFmtId="0" fontId="8" fillId="0" borderId="0" xfId="337" applyNumberFormat="1" applyFont="1" applyFill="1" applyBorder="1" applyAlignment="1">
      <alignment horizontal="justify" vertical="top" wrapText="1"/>
      <protection/>
    </xf>
    <xf numFmtId="0" fontId="8" fillId="0" borderId="0" xfId="337" applyNumberFormat="1" applyFont="1" applyFill="1" applyBorder="1" applyAlignment="1">
      <alignment horizontal="center" wrapText="1"/>
      <protection/>
    </xf>
    <xf numFmtId="165" fontId="8" fillId="0" borderId="0" xfId="337" applyNumberFormat="1" applyFont="1" applyFill="1" applyBorder="1" applyAlignment="1">
      <alignment horizontal="right" wrapText="1"/>
      <protection/>
    </xf>
    <xf numFmtId="166" fontId="11" fillId="0" borderId="0" xfId="330" applyNumberFormat="1" applyFont="1" applyFill="1" applyBorder="1" applyAlignment="1">
      <alignment horizontal="center"/>
      <protection/>
    </xf>
    <xf numFmtId="4" fontId="86" fillId="0" borderId="0" xfId="356" applyNumberFormat="1" applyFont="1" applyFill="1" applyBorder="1" applyAlignment="1">
      <alignment horizontal="right"/>
    </xf>
    <xf numFmtId="0" fontId="11" fillId="0" borderId="0" xfId="334" applyFont="1" applyBorder="1" applyAlignment="1">
      <alignment horizontal="justify" vertical="center" wrapText="1"/>
      <protection/>
    </xf>
    <xf numFmtId="0" fontId="11" fillId="0" borderId="20" xfId="330" applyFont="1" applyFill="1" applyBorder="1" applyAlignment="1">
      <alignment horizontal="justify" vertical="center" wrapText="1"/>
      <protection/>
    </xf>
    <xf numFmtId="0" fontId="11" fillId="0" borderId="20" xfId="334" applyNumberFormat="1" applyFont="1" applyFill="1" applyBorder="1" applyAlignment="1">
      <alignment horizontal="center" wrapText="1"/>
      <protection/>
    </xf>
    <xf numFmtId="4" fontId="11" fillId="0" borderId="20" xfId="330" applyNumberFormat="1" applyFont="1" applyFill="1" applyBorder="1" applyAlignment="1">
      <alignment horizontal="center"/>
      <protection/>
    </xf>
    <xf numFmtId="4" fontId="11" fillId="0" borderId="20" xfId="356" applyNumberFormat="1" applyFont="1" applyFill="1" applyBorder="1" applyAlignment="1">
      <alignment horizontal="right"/>
    </xf>
    <xf numFmtId="165" fontId="11" fillId="0" borderId="20" xfId="356" applyNumberFormat="1" applyFont="1" applyFill="1" applyBorder="1" applyAlignment="1">
      <alignment horizontal="right"/>
    </xf>
    <xf numFmtId="0" fontId="11" fillId="0" borderId="16" xfId="335" applyNumberFormat="1" applyFont="1" applyFill="1" applyBorder="1" applyAlignment="1">
      <alignment horizontal="center" vertical="top" wrapText="1"/>
      <protection/>
    </xf>
    <xf numFmtId="4" fontId="11" fillId="0" borderId="16" xfId="357" applyNumberFormat="1" applyFont="1" applyFill="1" applyBorder="1" applyAlignment="1">
      <alignment horizontal="right" vertical="top"/>
    </xf>
    <xf numFmtId="165" fontId="11" fillId="0" borderId="16" xfId="357" applyNumberFormat="1" applyFont="1" applyFill="1" applyBorder="1" applyAlignment="1">
      <alignment horizontal="right" vertical="top"/>
    </xf>
    <xf numFmtId="4" fontId="11" fillId="0" borderId="0" xfId="330" applyNumberFormat="1" applyFont="1" applyFill="1" applyBorder="1" applyAlignment="1">
      <alignment horizontal="center" vertical="top"/>
      <protection/>
    </xf>
    <xf numFmtId="4" fontId="11" fillId="0" borderId="0" xfId="356" applyNumberFormat="1" applyFont="1" applyFill="1" applyBorder="1" applyAlignment="1">
      <alignment horizontal="right" vertical="top"/>
    </xf>
    <xf numFmtId="165" fontId="11" fillId="0" borderId="0" xfId="356" applyNumberFormat="1" applyFont="1" applyFill="1" applyBorder="1" applyAlignment="1">
      <alignment horizontal="right" vertical="top"/>
    </xf>
    <xf numFmtId="4" fontId="11" fillId="0" borderId="16" xfId="330" applyNumberFormat="1" applyFont="1" applyFill="1" applyBorder="1" applyAlignment="1">
      <alignment horizontal="center" vertical="top"/>
      <protection/>
    </xf>
    <xf numFmtId="0" fontId="86" fillId="0" borderId="0" xfId="335" applyFont="1" applyBorder="1" applyAlignment="1">
      <alignment horizontal="left" wrapText="1"/>
      <protection/>
    </xf>
    <xf numFmtId="0" fontId="86" fillId="0" borderId="0" xfId="335" applyNumberFormat="1" applyFont="1" applyFill="1" applyBorder="1" applyAlignment="1">
      <alignment horizontal="center" wrapText="1"/>
      <protection/>
    </xf>
    <xf numFmtId="4" fontId="86" fillId="0" borderId="0" xfId="330" applyNumberFormat="1" applyFont="1" applyFill="1" applyBorder="1" applyAlignment="1">
      <alignment horizontal="center"/>
      <protection/>
    </xf>
    <xf numFmtId="4" fontId="86" fillId="0" borderId="0" xfId="357" applyNumberFormat="1" applyFont="1" applyFill="1" applyBorder="1" applyAlignment="1">
      <alignment horizontal="right"/>
    </xf>
    <xf numFmtId="165" fontId="86" fillId="0" borderId="0" xfId="357" applyNumberFormat="1" applyFont="1" applyFill="1" applyBorder="1" applyAlignment="1">
      <alignment horizontal="right"/>
    </xf>
    <xf numFmtId="0" fontId="11" fillId="0" borderId="0" xfId="334" applyFont="1" applyBorder="1" applyAlignment="1">
      <alignment horizontal="left" vertical="center" wrapText="1"/>
      <protection/>
    </xf>
    <xf numFmtId="0" fontId="87" fillId="0" borderId="0" xfId="330" applyFont="1" applyFill="1" applyBorder="1">
      <alignment/>
      <protection/>
    </xf>
    <xf numFmtId="0" fontId="87" fillId="0" borderId="11" xfId="330" applyFont="1" applyFill="1" applyBorder="1">
      <alignment/>
      <protection/>
    </xf>
    <xf numFmtId="0" fontId="80" fillId="0" borderId="16" xfId="335" applyNumberFormat="1" applyFont="1" applyFill="1" applyBorder="1" applyAlignment="1">
      <alignment horizontal="center" wrapText="1"/>
      <protection/>
    </xf>
    <xf numFmtId="4" fontId="80" fillId="0" borderId="16" xfId="330" applyNumberFormat="1" applyFont="1" applyFill="1" applyBorder="1" applyAlignment="1">
      <alignment horizontal="center"/>
      <protection/>
    </xf>
    <xf numFmtId="4" fontId="80" fillId="0" borderId="16" xfId="357" applyNumberFormat="1" applyFont="1" applyFill="1" applyBorder="1" applyAlignment="1">
      <alignment horizontal="right"/>
    </xf>
    <xf numFmtId="165" fontId="80" fillId="0" borderId="16" xfId="357" applyNumberFormat="1" applyFont="1" applyFill="1" applyBorder="1" applyAlignment="1">
      <alignment horizontal="right"/>
    </xf>
    <xf numFmtId="49" fontId="7" fillId="0" borderId="21" xfId="335" applyNumberFormat="1" applyFont="1" applyFill="1" applyBorder="1" applyAlignment="1">
      <alignment horizontal="center" vertical="center" wrapText="1"/>
      <protection/>
    </xf>
    <xf numFmtId="0" fontId="7" fillId="0" borderId="22" xfId="335" applyFont="1" applyFill="1" applyBorder="1" applyAlignment="1">
      <alignment horizontal="center" vertical="center" wrapText="1"/>
      <protection/>
    </xf>
    <xf numFmtId="4" fontId="7" fillId="0" borderId="23" xfId="357" applyNumberFormat="1" applyFont="1" applyFill="1" applyBorder="1" applyAlignment="1">
      <alignment horizontal="center" vertical="center" wrapText="1"/>
    </xf>
    <xf numFmtId="4" fontId="7" fillId="0" borderId="22" xfId="335" applyNumberFormat="1" applyFont="1" applyFill="1" applyBorder="1" applyAlignment="1">
      <alignment horizontal="center" vertical="center" wrapText="1"/>
      <protection/>
    </xf>
    <xf numFmtId="165" fontId="7" fillId="0" borderId="24" xfId="335" applyNumberFormat="1" applyFont="1" applyFill="1" applyBorder="1" applyAlignment="1">
      <alignment horizontal="center" vertical="center" wrapText="1"/>
      <protection/>
    </xf>
    <xf numFmtId="2" fontId="88" fillId="0" borderId="0" xfId="346" applyFont="1" applyFill="1" applyBorder="1" applyAlignment="1">
      <alignment horizontal="center" vertical="center" wrapText="1"/>
      <protection/>
    </xf>
    <xf numFmtId="0" fontId="11" fillId="0" borderId="0" xfId="337" applyNumberFormat="1" applyFont="1" applyFill="1" applyBorder="1" applyAlignment="1">
      <alignment horizontal="justify" vertical="top" wrapText="1"/>
      <protection/>
    </xf>
    <xf numFmtId="0" fontId="7" fillId="0" borderId="25" xfId="335" applyFont="1" applyFill="1" applyBorder="1" applyAlignment="1">
      <alignment horizontal="center" vertical="center" wrapText="1"/>
      <protection/>
    </xf>
    <xf numFmtId="0" fontId="7" fillId="0" borderId="14" xfId="335" applyFont="1" applyFill="1" applyBorder="1" applyAlignment="1">
      <alignment horizontal="center" vertical="center" wrapText="1"/>
      <protection/>
    </xf>
    <xf numFmtId="49" fontId="4" fillId="0" borderId="0" xfId="335" applyNumberFormat="1" applyFont="1" applyFill="1" applyBorder="1" applyAlignment="1">
      <alignment horizontal="left" vertical="top" wrapText="1"/>
      <protection/>
    </xf>
    <xf numFmtId="0" fontId="11" fillId="0" borderId="0" xfId="335" applyFont="1" applyAlignment="1">
      <alignment horizontal="justify" vertical="top" wrapText="1"/>
      <protection/>
    </xf>
    <xf numFmtId="0" fontId="11" fillId="0" borderId="16" xfId="335" applyFont="1" applyBorder="1" applyAlignment="1">
      <alignment horizontal="justify" vertical="top" wrapText="1"/>
      <protection/>
    </xf>
    <xf numFmtId="0" fontId="11" fillId="0" borderId="0" xfId="330" applyFont="1" applyFill="1" applyBorder="1" applyAlignment="1">
      <alignment horizontal="justify" vertical="top" wrapText="1"/>
      <protection/>
    </xf>
    <xf numFmtId="0" fontId="11" fillId="0" borderId="16" xfId="330" applyFont="1" applyFill="1" applyBorder="1" applyAlignment="1">
      <alignment horizontal="justify" vertical="top" wrapText="1"/>
      <protection/>
    </xf>
    <xf numFmtId="0" fontId="11" fillId="0" borderId="11" xfId="335" applyFont="1" applyBorder="1" applyAlignment="1">
      <alignment horizontal="justify" vertical="top" wrapText="1"/>
      <protection/>
    </xf>
    <xf numFmtId="0" fontId="11" fillId="0" borderId="26" xfId="335" applyFont="1" applyBorder="1" applyAlignment="1">
      <alignment horizontal="left" wrapText="1"/>
      <protection/>
    </xf>
    <xf numFmtId="0" fontId="11" fillId="0" borderId="27" xfId="335" applyFont="1" applyBorder="1" applyAlignment="1">
      <alignment horizontal="left" wrapText="1"/>
      <protection/>
    </xf>
    <xf numFmtId="0" fontId="7" fillId="0" borderId="28" xfId="335" applyFont="1" applyFill="1" applyBorder="1" applyAlignment="1">
      <alignment horizontal="center" vertical="center" wrapText="1"/>
      <protection/>
    </xf>
    <xf numFmtId="0" fontId="7" fillId="0" borderId="23" xfId="335" applyFont="1" applyFill="1" applyBorder="1" applyAlignment="1">
      <alignment horizontal="center" vertical="center" wrapText="1"/>
      <protection/>
    </xf>
    <xf numFmtId="0" fontId="78" fillId="0" borderId="0" xfId="335" applyFont="1" applyBorder="1" applyAlignment="1">
      <alignment horizontal="justify" vertical="top" wrapText="1"/>
      <protection/>
    </xf>
    <xf numFmtId="0" fontId="80" fillId="0" borderId="0" xfId="335" applyFont="1" applyBorder="1" applyAlignment="1">
      <alignment horizontal="justify" vertical="top" wrapText="1"/>
      <protection/>
    </xf>
    <xf numFmtId="0" fontId="80" fillId="0" borderId="11" xfId="335" applyFont="1" applyBorder="1" applyAlignment="1">
      <alignment horizontal="justify" vertical="top" wrapText="1"/>
      <protection/>
    </xf>
    <xf numFmtId="0" fontId="80" fillId="0" borderId="16" xfId="330" applyFont="1" applyFill="1" applyBorder="1" applyAlignment="1">
      <alignment horizontal="justify" vertical="top" wrapText="1"/>
      <protection/>
    </xf>
    <xf numFmtId="0" fontId="11" fillId="0" borderId="26" xfId="335" applyFont="1" applyBorder="1" applyAlignment="1">
      <alignment horizontal="justify" wrapText="1"/>
      <protection/>
    </xf>
    <xf numFmtId="0" fontId="11" fillId="0" borderId="27" xfId="335" applyFont="1" applyBorder="1" applyAlignment="1">
      <alignment horizontal="justify" wrapText="1"/>
      <protection/>
    </xf>
    <xf numFmtId="0" fontId="7" fillId="0" borderId="18" xfId="335" applyNumberFormat="1" applyFont="1" applyFill="1" applyBorder="1" applyAlignment="1">
      <alignment horizontal="right" wrapText="1"/>
      <protection/>
    </xf>
    <xf numFmtId="0" fontId="11" fillId="0" borderId="26" xfId="330" applyFont="1" applyFill="1" applyBorder="1" applyAlignment="1">
      <alignment horizontal="justify" vertical="center" wrapText="1"/>
      <protection/>
    </xf>
    <xf numFmtId="0" fontId="11" fillId="0" borderId="27" xfId="330" applyFont="1" applyFill="1" applyBorder="1" applyAlignment="1">
      <alignment horizontal="justify" vertical="center" wrapText="1"/>
      <protection/>
    </xf>
    <xf numFmtId="0" fontId="11" fillId="0" borderId="0" xfId="330" applyNumberFormat="1" applyFont="1" applyFill="1" applyBorder="1" applyAlignment="1">
      <alignment horizontal="justify" vertical="top" wrapText="1"/>
      <protection/>
    </xf>
    <xf numFmtId="49" fontId="11" fillId="0" borderId="0" xfId="330" applyNumberFormat="1" applyFont="1" applyFill="1" applyBorder="1" applyAlignment="1">
      <alignment horizontal="justify" vertical="top" wrapText="1"/>
      <protection/>
    </xf>
    <xf numFmtId="49" fontId="11" fillId="0" borderId="0" xfId="330" applyNumberFormat="1" applyFont="1" applyFill="1" applyBorder="1" applyAlignment="1">
      <alignment horizontal="justify" vertical="top" wrapText="1"/>
      <protection/>
    </xf>
    <xf numFmtId="0" fontId="11" fillId="0" borderId="16" xfId="330" applyFont="1" applyFill="1" applyBorder="1" applyAlignment="1">
      <alignment horizontal="justify" vertical="center" wrapText="1"/>
      <protection/>
    </xf>
    <xf numFmtId="0" fontId="11" fillId="0" borderId="11" xfId="330" applyNumberFormat="1" applyFont="1" applyFill="1" applyBorder="1" applyAlignment="1">
      <alignment horizontal="justify" vertical="top" wrapText="1"/>
      <protection/>
    </xf>
    <xf numFmtId="4" fontId="17" fillId="0" borderId="0" xfId="335" applyNumberFormat="1" applyFont="1" applyFill="1" applyBorder="1" applyAlignment="1">
      <alignment horizontal="left"/>
      <protection/>
    </xf>
    <xf numFmtId="49" fontId="14" fillId="0" borderId="0" xfId="335" applyNumberFormat="1" applyFont="1" applyFill="1" applyBorder="1" applyAlignment="1">
      <alignment horizontal="center" vertical="top" wrapText="1"/>
      <protection/>
    </xf>
    <xf numFmtId="0" fontId="4" fillId="0" borderId="0" xfId="335" applyNumberFormat="1" applyFont="1" applyFill="1" applyBorder="1" applyAlignment="1">
      <alignment horizontal="right" wrapText="1"/>
      <protection/>
    </xf>
    <xf numFmtId="0" fontId="4" fillId="0" borderId="17" xfId="335" applyNumberFormat="1" applyFont="1" applyFill="1" applyBorder="1" applyAlignment="1">
      <alignment horizontal="right" vertical="center" wrapText="1"/>
      <protection/>
    </xf>
    <xf numFmtId="0" fontId="4" fillId="0" borderId="29" xfId="335" applyNumberFormat="1" applyFont="1" applyFill="1" applyBorder="1" applyAlignment="1">
      <alignment horizontal="right" vertical="center" wrapText="1"/>
      <protection/>
    </xf>
    <xf numFmtId="4" fontId="17" fillId="0" borderId="0" xfId="335" applyNumberFormat="1" applyFont="1" applyFill="1" applyBorder="1" applyAlignment="1">
      <alignment horizontal="left" wrapText="1"/>
      <protection/>
    </xf>
    <xf numFmtId="0" fontId="17" fillId="0" borderId="0" xfId="335" applyFont="1" applyAlignment="1">
      <alignment horizontal="left" wrapText="1"/>
      <protection/>
    </xf>
    <xf numFmtId="0" fontId="11" fillId="0" borderId="0" xfId="334" applyFont="1" applyAlignment="1">
      <alignment horizontal="justify" vertical="top" wrapText="1"/>
      <protection/>
    </xf>
    <xf numFmtId="0" fontId="11" fillId="0" borderId="26" xfId="334" applyFont="1" applyBorder="1" applyAlignment="1">
      <alignment horizontal="left" vertical="center" wrapText="1"/>
      <protection/>
    </xf>
    <xf numFmtId="0" fontId="11" fillId="0" borderId="27" xfId="334" applyFont="1" applyBorder="1" applyAlignment="1">
      <alignment horizontal="left" vertical="center" wrapText="1"/>
      <protection/>
    </xf>
    <xf numFmtId="0" fontId="7" fillId="0" borderId="18" xfId="334" applyNumberFormat="1" applyFont="1" applyFill="1" applyBorder="1" applyAlignment="1">
      <alignment horizontal="right" wrapText="1"/>
      <protection/>
    </xf>
    <xf numFmtId="0" fontId="11" fillId="0" borderId="26" xfId="334" applyFont="1" applyBorder="1" applyAlignment="1">
      <alignment horizontal="justify" vertical="center" wrapText="1"/>
      <protection/>
    </xf>
    <xf numFmtId="0" fontId="11" fillId="0" borderId="27" xfId="334" applyFont="1" applyBorder="1" applyAlignment="1">
      <alignment horizontal="justify" vertical="center" wrapText="1"/>
      <protection/>
    </xf>
    <xf numFmtId="0" fontId="7" fillId="0" borderId="25" xfId="334" applyFont="1" applyFill="1" applyBorder="1" applyAlignment="1">
      <alignment horizontal="center" vertical="center" wrapText="1"/>
      <protection/>
    </xf>
    <xf numFmtId="0" fontId="7" fillId="0" borderId="14" xfId="334" applyFont="1" applyFill="1" applyBorder="1" applyAlignment="1">
      <alignment horizontal="center" vertical="center" wrapText="1"/>
      <protection/>
    </xf>
    <xf numFmtId="49" fontId="4" fillId="0" borderId="0" xfId="334" applyNumberFormat="1" applyFont="1" applyFill="1" applyBorder="1" applyAlignment="1">
      <alignment horizontal="left" vertical="top" wrapText="1"/>
      <protection/>
    </xf>
    <xf numFmtId="4" fontId="17" fillId="0" borderId="0" xfId="334" applyNumberFormat="1" applyFont="1" applyFill="1" applyBorder="1" applyAlignment="1">
      <alignment horizontal="left"/>
      <protection/>
    </xf>
    <xf numFmtId="49" fontId="14" fillId="0" borderId="0" xfId="334" applyNumberFormat="1" applyFont="1" applyFill="1" applyBorder="1" applyAlignment="1">
      <alignment horizontal="center" vertical="top" wrapText="1"/>
      <protection/>
    </xf>
    <xf numFmtId="0" fontId="4" fillId="0" borderId="18" xfId="334" applyNumberFormat="1" applyFont="1" applyFill="1" applyBorder="1" applyAlignment="1">
      <alignment horizontal="right" wrapText="1"/>
      <protection/>
    </xf>
    <xf numFmtId="0" fontId="4" fillId="0" borderId="17" xfId="334" applyNumberFormat="1" applyFont="1" applyFill="1" applyBorder="1" applyAlignment="1">
      <alignment horizontal="right" vertical="center" wrapText="1"/>
      <protection/>
    </xf>
    <xf numFmtId="0" fontId="4" fillId="0" borderId="29" xfId="334" applyNumberFormat="1" applyFont="1" applyFill="1" applyBorder="1" applyAlignment="1">
      <alignment horizontal="right" vertical="center" wrapText="1"/>
      <protection/>
    </xf>
    <xf numFmtId="4" fontId="17" fillId="0" borderId="0" xfId="334" applyNumberFormat="1" applyFont="1" applyFill="1" applyBorder="1" applyAlignment="1">
      <alignment horizontal="left" wrapText="1"/>
      <protection/>
    </xf>
    <xf numFmtId="0" fontId="17" fillId="0" borderId="0" xfId="334" applyFont="1" applyAlignment="1">
      <alignment horizontal="left" wrapText="1"/>
      <protection/>
    </xf>
    <xf numFmtId="0" fontId="4" fillId="0" borderId="0" xfId="334" applyNumberFormat="1" applyFont="1" applyFill="1" applyBorder="1" applyAlignment="1">
      <alignment vertical="center" wrapText="1"/>
      <protection/>
    </xf>
    <xf numFmtId="0" fontId="4" fillId="0" borderId="11" xfId="334" applyNumberFormat="1" applyFont="1" applyFill="1" applyBorder="1" applyAlignment="1">
      <alignment vertical="center" wrapText="1"/>
      <protection/>
    </xf>
    <xf numFmtId="0" fontId="4" fillId="0" borderId="0" xfId="334" applyNumberFormat="1" applyFont="1" applyFill="1" applyBorder="1" applyAlignment="1">
      <alignment horizontal="right" wrapText="1"/>
      <protection/>
    </xf>
    <xf numFmtId="0" fontId="7" fillId="0" borderId="0" xfId="334" applyNumberFormat="1" applyFont="1" applyFill="1" applyBorder="1" applyAlignment="1">
      <alignment horizontal="right" wrapText="1"/>
      <protection/>
    </xf>
    <xf numFmtId="0" fontId="0" fillId="0" borderId="0" xfId="0" applyAlignment="1">
      <alignment wrapText="1"/>
    </xf>
    <xf numFmtId="0" fontId="13" fillId="0" borderId="0" xfId="330" applyFont="1" applyFill="1" applyBorder="1" applyAlignment="1">
      <alignment horizontal="justify" vertical="top" wrapText="1"/>
      <protection/>
    </xf>
    <xf numFmtId="0" fontId="11" fillId="0" borderId="0" xfId="330" applyFont="1" applyAlignment="1">
      <alignment horizontal="justify" vertical="top" wrapText="1"/>
      <protection/>
    </xf>
    <xf numFmtId="0" fontId="11" fillId="0" borderId="0" xfId="330" applyFont="1" applyAlignment="1">
      <alignment horizontal="justify" vertical="top"/>
      <protection/>
    </xf>
    <xf numFmtId="0" fontId="11" fillId="0" borderId="0" xfId="330" applyNumberFormat="1" applyFont="1" applyFill="1" applyBorder="1" applyAlignment="1" applyProtection="1">
      <alignment horizontal="justify" vertical="top" wrapText="1"/>
      <protection locked="0"/>
    </xf>
    <xf numFmtId="0" fontId="4" fillId="34" borderId="11" xfId="0" applyFont="1" applyFill="1" applyBorder="1" applyAlignment="1">
      <alignment horizontal="left" vertical="center"/>
    </xf>
    <xf numFmtId="0" fontId="89" fillId="34" borderId="0" xfId="0" applyFont="1" applyFill="1" applyBorder="1" applyAlignment="1">
      <alignment horizontal="center" vertical="center"/>
    </xf>
    <xf numFmtId="0" fontId="79" fillId="0" borderId="30" xfId="0" applyFont="1" applyFill="1" applyBorder="1" applyAlignment="1">
      <alignment horizontal="right" vertical="center"/>
    </xf>
    <xf numFmtId="0" fontId="79" fillId="0" borderId="19" xfId="0" applyFont="1" applyFill="1" applyBorder="1" applyAlignment="1">
      <alignment horizontal="right" vertical="center"/>
    </xf>
    <xf numFmtId="0" fontId="79" fillId="0" borderId="20" xfId="0" applyFont="1" applyFill="1" applyBorder="1" applyAlignment="1">
      <alignment horizontal="right" vertical="center"/>
    </xf>
  </cellXfs>
  <cellStyles count="345">
    <cellStyle name="Normal" xfId="0"/>
    <cellStyle name="20% - Isticanje1" xfId="15"/>
    <cellStyle name="20% - Isticanje2" xfId="16"/>
    <cellStyle name="20% - Isticanje3" xfId="17"/>
    <cellStyle name="20% - Isticanje4" xfId="18"/>
    <cellStyle name="20% - Isticanje5" xfId="19"/>
    <cellStyle name="20% - Isticanje6" xfId="20"/>
    <cellStyle name="40% - Isticanje2" xfId="21"/>
    <cellStyle name="40% - Isticanje3" xfId="22"/>
    <cellStyle name="40% - Isticanje4" xfId="23"/>
    <cellStyle name="40% - Isticanje5" xfId="24"/>
    <cellStyle name="40% - Isticanje6" xfId="25"/>
    <cellStyle name="40% - Naglasak1" xfId="26"/>
    <cellStyle name="60% - Isticanje1" xfId="27"/>
    <cellStyle name="60% - Isticanje2" xfId="28"/>
    <cellStyle name="60% - Isticanje3" xfId="29"/>
    <cellStyle name="60% - Isticanje4" xfId="30"/>
    <cellStyle name="60% - Isticanje5" xfId="31"/>
    <cellStyle name="60% - Isticanje6" xfId="32"/>
    <cellStyle name="Bilješka" xfId="33"/>
    <cellStyle name="Comma 10" xfId="34"/>
    <cellStyle name="Comma 11" xfId="35"/>
    <cellStyle name="Comma 12" xfId="36"/>
    <cellStyle name="Comma 13" xfId="37"/>
    <cellStyle name="Comma 14" xfId="38"/>
    <cellStyle name="Comma 15" xfId="39"/>
    <cellStyle name="Comma 16" xfId="40"/>
    <cellStyle name="Comma 17" xfId="41"/>
    <cellStyle name="Comma 18" xfId="42"/>
    <cellStyle name="Comma 19" xfId="43"/>
    <cellStyle name="Comma 2" xfId="44"/>
    <cellStyle name="Comma 2 2" xfId="45"/>
    <cellStyle name="Comma 2 3" xfId="46"/>
    <cellStyle name="Comma 20" xfId="47"/>
    <cellStyle name="Comma 21" xfId="48"/>
    <cellStyle name="Comma 22" xfId="49"/>
    <cellStyle name="Comma 23" xfId="50"/>
    <cellStyle name="Comma 24" xfId="51"/>
    <cellStyle name="Comma 25" xfId="52"/>
    <cellStyle name="Comma 26" xfId="53"/>
    <cellStyle name="Comma 27" xfId="54"/>
    <cellStyle name="Comma 28" xfId="55"/>
    <cellStyle name="Comma 29" xfId="56"/>
    <cellStyle name="Comma 3" xfId="57"/>
    <cellStyle name="Comma 3 10" xfId="58"/>
    <cellStyle name="Comma 3 11" xfId="59"/>
    <cellStyle name="Comma 3 12" xfId="60"/>
    <cellStyle name="Comma 3 2" xfId="61"/>
    <cellStyle name="Comma 3 3" xfId="62"/>
    <cellStyle name="Comma 3 4" xfId="63"/>
    <cellStyle name="Comma 3 5" xfId="64"/>
    <cellStyle name="Comma 3 6" xfId="65"/>
    <cellStyle name="Comma 3 7" xfId="66"/>
    <cellStyle name="Comma 3 8" xfId="67"/>
    <cellStyle name="Comma 3 9" xfId="68"/>
    <cellStyle name="Comma 30" xfId="69"/>
    <cellStyle name="Comma 31" xfId="70"/>
    <cellStyle name="Comma 32" xfId="71"/>
    <cellStyle name="Comma 33" xfId="72"/>
    <cellStyle name="Comma 34" xfId="73"/>
    <cellStyle name="Comma 35" xfId="74"/>
    <cellStyle name="Comma 36" xfId="75"/>
    <cellStyle name="Comma 37" xfId="76"/>
    <cellStyle name="Comma 38" xfId="77"/>
    <cellStyle name="Comma 39" xfId="78"/>
    <cellStyle name="Comma 4" xfId="79"/>
    <cellStyle name="Comma 40" xfId="80"/>
    <cellStyle name="Comma 41" xfId="81"/>
    <cellStyle name="Comma 42" xfId="82"/>
    <cellStyle name="Comma 43" xfId="83"/>
    <cellStyle name="Comma 44" xfId="84"/>
    <cellStyle name="Comma 45" xfId="85"/>
    <cellStyle name="Comma 46" xfId="86"/>
    <cellStyle name="Comma 47" xfId="87"/>
    <cellStyle name="Comma 48" xfId="88"/>
    <cellStyle name="Comma 49" xfId="89"/>
    <cellStyle name="Comma 5" xfId="90"/>
    <cellStyle name="Comma 50" xfId="91"/>
    <cellStyle name="Comma 51" xfId="92"/>
    <cellStyle name="Comma 52" xfId="93"/>
    <cellStyle name="Comma 53" xfId="94"/>
    <cellStyle name="Comma 54" xfId="95"/>
    <cellStyle name="Comma 55" xfId="96"/>
    <cellStyle name="Comma 56" xfId="97"/>
    <cellStyle name="Comma 57" xfId="98"/>
    <cellStyle name="Comma 58" xfId="99"/>
    <cellStyle name="Comma 59" xfId="100"/>
    <cellStyle name="Comma 6" xfId="101"/>
    <cellStyle name="Comma 60" xfId="102"/>
    <cellStyle name="Comma 61" xfId="103"/>
    <cellStyle name="Comma 62" xfId="104"/>
    <cellStyle name="Comma 63" xfId="105"/>
    <cellStyle name="Comma 7" xfId="106"/>
    <cellStyle name="Comma 8" xfId="107"/>
    <cellStyle name="Comma 9" xfId="108"/>
    <cellStyle name="Comma_situacija_14 prosinac" xfId="109"/>
    <cellStyle name="Dobro" xfId="110"/>
    <cellStyle name="Isticanje1" xfId="111"/>
    <cellStyle name="Isticanje2" xfId="112"/>
    <cellStyle name="Isticanje3" xfId="113"/>
    <cellStyle name="Isticanje4" xfId="114"/>
    <cellStyle name="Isticanje5" xfId="115"/>
    <cellStyle name="Isticanje6" xfId="116"/>
    <cellStyle name="Izlaz" xfId="117"/>
    <cellStyle name="Izračun" xfId="118"/>
    <cellStyle name="kolona A" xfId="119"/>
    <cellStyle name="kolona B" xfId="120"/>
    <cellStyle name="kolona F" xfId="121"/>
    <cellStyle name="kolona G" xfId="122"/>
    <cellStyle name="kolona2" xfId="123"/>
    <cellStyle name="Loše" xfId="124"/>
    <cellStyle name="Naslov" xfId="125"/>
    <cellStyle name="Naslov 1" xfId="126"/>
    <cellStyle name="Naslov 2" xfId="127"/>
    <cellStyle name="Naslov 3" xfId="128"/>
    <cellStyle name="Naslov 4" xfId="129"/>
    <cellStyle name="Neutralno" xfId="130"/>
    <cellStyle name="Normal 10" xfId="131"/>
    <cellStyle name="Normal 100" xfId="132"/>
    <cellStyle name="Normal 101" xfId="133"/>
    <cellStyle name="Normal 102" xfId="134"/>
    <cellStyle name="Normal 103" xfId="135"/>
    <cellStyle name="Normal 104" xfId="136"/>
    <cellStyle name="Normal 104 2" xfId="137"/>
    <cellStyle name="Normal 105" xfId="138"/>
    <cellStyle name="Normal 105 2" xfId="139"/>
    <cellStyle name="Normal 11" xfId="140"/>
    <cellStyle name="Normal 12" xfId="141"/>
    <cellStyle name="Normal 13" xfId="142"/>
    <cellStyle name="Normal 14" xfId="143"/>
    <cellStyle name="Normal 15" xfId="144"/>
    <cellStyle name="Normal 16" xfId="145"/>
    <cellStyle name="Normal 17" xfId="146"/>
    <cellStyle name="Normal 18" xfId="147"/>
    <cellStyle name="Normal 19" xfId="148"/>
    <cellStyle name="Normal 2" xfId="149"/>
    <cellStyle name="Normal 2 2" xfId="150"/>
    <cellStyle name="Normal 2 2 2" xfId="151"/>
    <cellStyle name="Normal 2 3" xfId="152"/>
    <cellStyle name="Normal 2 3 2" xfId="153"/>
    <cellStyle name="Normal 2 4" xfId="154"/>
    <cellStyle name="Normal 2 5" xfId="155"/>
    <cellStyle name="Normal 2 6" xfId="156"/>
    <cellStyle name="Normal 2_01_ZG HOLDING_TROSKOVNIK_II_faza_090211" xfId="157"/>
    <cellStyle name="Normal 20" xfId="158"/>
    <cellStyle name="Normal 21" xfId="159"/>
    <cellStyle name="Normal 22" xfId="160"/>
    <cellStyle name="Normal 23" xfId="161"/>
    <cellStyle name="Normal 24" xfId="162"/>
    <cellStyle name="Normal 25" xfId="163"/>
    <cellStyle name="Normal 26" xfId="164"/>
    <cellStyle name="Normal 27" xfId="165"/>
    <cellStyle name="Normal 28" xfId="166"/>
    <cellStyle name="Normal 29" xfId="167"/>
    <cellStyle name="Normal 3" xfId="168"/>
    <cellStyle name="Normal 3 2" xfId="169"/>
    <cellStyle name="Normal 3 2 2" xfId="170"/>
    <cellStyle name="Normal 3 3" xfId="171"/>
    <cellStyle name="Normal 3 4" xfId="172"/>
    <cellStyle name="Normal 3 5" xfId="173"/>
    <cellStyle name="Normal 3 6" xfId="174"/>
    <cellStyle name="Normal 30" xfId="175"/>
    <cellStyle name="Normal 31" xfId="176"/>
    <cellStyle name="Normal 32" xfId="177"/>
    <cellStyle name="Normal 33" xfId="178"/>
    <cellStyle name="Normal 34" xfId="179"/>
    <cellStyle name="Normal 35" xfId="180"/>
    <cellStyle name="Normal 36" xfId="181"/>
    <cellStyle name="Normal 37" xfId="182"/>
    <cellStyle name="Normal 38" xfId="183"/>
    <cellStyle name="Normal 39" xfId="184"/>
    <cellStyle name="Normal 4" xfId="185"/>
    <cellStyle name="Normal 4 2" xfId="186"/>
    <cellStyle name="Normal 40" xfId="187"/>
    <cellStyle name="Normal 41" xfId="188"/>
    <cellStyle name="Normal 42" xfId="189"/>
    <cellStyle name="Normal 43" xfId="190"/>
    <cellStyle name="Normal 44" xfId="191"/>
    <cellStyle name="Normal 45" xfId="192"/>
    <cellStyle name="Normal 46" xfId="193"/>
    <cellStyle name="Normal 47" xfId="194"/>
    <cellStyle name="Normal 47 10" xfId="195"/>
    <cellStyle name="Normal 47 11" xfId="196"/>
    <cellStyle name="Normal 47 12" xfId="197"/>
    <cellStyle name="Normal 47 13" xfId="198"/>
    <cellStyle name="Normal 47 14" xfId="199"/>
    <cellStyle name="Normal 47 15" xfId="200"/>
    <cellStyle name="Normal 47 16" xfId="201"/>
    <cellStyle name="Normal 47 17" xfId="202"/>
    <cellStyle name="Normal 47 18" xfId="203"/>
    <cellStyle name="Normal 47 19" xfId="204"/>
    <cellStyle name="Normal 47 2" xfId="205"/>
    <cellStyle name="Normal 47 2 2" xfId="206"/>
    <cellStyle name="Normal 47 2_GP_Troškovnik_sanitarna_vodovod_JUG-konačni" xfId="207"/>
    <cellStyle name="Normal 47 20" xfId="208"/>
    <cellStyle name="Normal 47 21" xfId="209"/>
    <cellStyle name="Normal 47 22" xfId="210"/>
    <cellStyle name="Normal 47 23" xfId="211"/>
    <cellStyle name="Normal 47 24" xfId="212"/>
    <cellStyle name="Normal 47 25" xfId="213"/>
    <cellStyle name="Normal 47 26" xfId="214"/>
    <cellStyle name="Normal 47 27" xfId="215"/>
    <cellStyle name="Normal 47 28" xfId="216"/>
    <cellStyle name="Normal 47 29" xfId="217"/>
    <cellStyle name="Normal 47 3" xfId="218"/>
    <cellStyle name="Normal 47 30" xfId="219"/>
    <cellStyle name="Normal 47 31" xfId="220"/>
    <cellStyle name="Normal 47 32" xfId="221"/>
    <cellStyle name="Normal 47 33" xfId="222"/>
    <cellStyle name="Normal 47 34" xfId="223"/>
    <cellStyle name="Normal 47 35" xfId="224"/>
    <cellStyle name="Normal 47 36" xfId="225"/>
    <cellStyle name="Normal 47 37" xfId="226"/>
    <cellStyle name="Normal 47 38" xfId="227"/>
    <cellStyle name="Normal 47 39" xfId="228"/>
    <cellStyle name="Normal 47 4" xfId="229"/>
    <cellStyle name="Normal 47 40" xfId="230"/>
    <cellStyle name="Normal 47 41" xfId="231"/>
    <cellStyle name="Normal 47 42" xfId="232"/>
    <cellStyle name="Normal 47 43" xfId="233"/>
    <cellStyle name="Normal 47 44" xfId="234"/>
    <cellStyle name="Normal 47 45" xfId="235"/>
    <cellStyle name="Normal 47 46" xfId="236"/>
    <cellStyle name="Normal 47 47" xfId="237"/>
    <cellStyle name="Normal 47 48" xfId="238"/>
    <cellStyle name="Normal 47 49" xfId="239"/>
    <cellStyle name="Normal 47 5" xfId="240"/>
    <cellStyle name="Normal 47 50" xfId="241"/>
    <cellStyle name="Normal 47 51" xfId="242"/>
    <cellStyle name="Normal 47 52" xfId="243"/>
    <cellStyle name="Normal 47 53" xfId="244"/>
    <cellStyle name="Normal 47 54" xfId="245"/>
    <cellStyle name="Normal 47 55" xfId="246"/>
    <cellStyle name="Normal 47 56" xfId="247"/>
    <cellStyle name="Normal 47 57" xfId="248"/>
    <cellStyle name="Normal 47 58" xfId="249"/>
    <cellStyle name="Normal 47 59" xfId="250"/>
    <cellStyle name="Normal 47 6" xfId="251"/>
    <cellStyle name="Normal 47 60" xfId="252"/>
    <cellStyle name="Normal 47 61" xfId="253"/>
    <cellStyle name="Normal 47 62" xfId="254"/>
    <cellStyle name="Normal 47 63" xfId="255"/>
    <cellStyle name="Normal 47 64" xfId="256"/>
    <cellStyle name="Normal 47 65" xfId="257"/>
    <cellStyle name="Normal 47 66" xfId="258"/>
    <cellStyle name="Normal 47 7" xfId="259"/>
    <cellStyle name="Normal 47 8" xfId="260"/>
    <cellStyle name="Normal 47 9" xfId="261"/>
    <cellStyle name="Normal 47_GP_Troškovnik_sanitarna_vodovod_JUG-konačni" xfId="262"/>
    <cellStyle name="Normal 48" xfId="263"/>
    <cellStyle name="Normal 48 10" xfId="264"/>
    <cellStyle name="Normal 48 11" xfId="265"/>
    <cellStyle name="Normal 48 2" xfId="266"/>
    <cellStyle name="Normal 48 3" xfId="267"/>
    <cellStyle name="Normal 48 4" xfId="268"/>
    <cellStyle name="Normal 48 5" xfId="269"/>
    <cellStyle name="Normal 48 6" xfId="270"/>
    <cellStyle name="Normal 48 7" xfId="271"/>
    <cellStyle name="Normal 48 8" xfId="272"/>
    <cellStyle name="Normal 48 9" xfId="273"/>
    <cellStyle name="Normal 49" xfId="274"/>
    <cellStyle name="Normal 5" xfId="275"/>
    <cellStyle name="Normal 50" xfId="276"/>
    <cellStyle name="Normal 51" xfId="277"/>
    <cellStyle name="Normal 52" xfId="278"/>
    <cellStyle name="Normal 53" xfId="279"/>
    <cellStyle name="Normal 54" xfId="280"/>
    <cellStyle name="Normal 55" xfId="281"/>
    <cellStyle name="Normal 56" xfId="282"/>
    <cellStyle name="Normal 57" xfId="283"/>
    <cellStyle name="Normal 58" xfId="284"/>
    <cellStyle name="Normal 59" xfId="285"/>
    <cellStyle name="Normal 6" xfId="286"/>
    <cellStyle name="Normal 60" xfId="287"/>
    <cellStyle name="Normal 61" xfId="288"/>
    <cellStyle name="Normal 62" xfId="289"/>
    <cellStyle name="Normal 63" xfId="290"/>
    <cellStyle name="Normal 64" xfId="291"/>
    <cellStyle name="Normal 65" xfId="292"/>
    <cellStyle name="Normal 66" xfId="293"/>
    <cellStyle name="Normal 67" xfId="294"/>
    <cellStyle name="Normal 68" xfId="295"/>
    <cellStyle name="Normal 69" xfId="296"/>
    <cellStyle name="Normal 7" xfId="297"/>
    <cellStyle name="Normal 70" xfId="298"/>
    <cellStyle name="Normal 71" xfId="299"/>
    <cellStyle name="Normal 72" xfId="300"/>
    <cellStyle name="Normal 73" xfId="301"/>
    <cellStyle name="Normal 74" xfId="302"/>
    <cellStyle name="Normal 75" xfId="303"/>
    <cellStyle name="Normal 76" xfId="304"/>
    <cellStyle name="Normal 77" xfId="305"/>
    <cellStyle name="Normal 78" xfId="306"/>
    <cellStyle name="Normal 79" xfId="307"/>
    <cellStyle name="Normal 8" xfId="308"/>
    <cellStyle name="Normal 80" xfId="309"/>
    <cellStyle name="Normal 81" xfId="310"/>
    <cellStyle name="Normal 82" xfId="311"/>
    <cellStyle name="Normal 83" xfId="312"/>
    <cellStyle name="Normal 84" xfId="313"/>
    <cellStyle name="Normal 85" xfId="314"/>
    <cellStyle name="Normal 86" xfId="315"/>
    <cellStyle name="Normal 87" xfId="316"/>
    <cellStyle name="Normal 88" xfId="317"/>
    <cellStyle name="Normal 89" xfId="318"/>
    <cellStyle name="Normal 9" xfId="319"/>
    <cellStyle name="Normal 90" xfId="320"/>
    <cellStyle name="Normal 91" xfId="321"/>
    <cellStyle name="Normal 92" xfId="322"/>
    <cellStyle name="Normal 93" xfId="323"/>
    <cellStyle name="Normal 94" xfId="324"/>
    <cellStyle name="Normal 95" xfId="325"/>
    <cellStyle name="Normal 96" xfId="326"/>
    <cellStyle name="Normal 97" xfId="327"/>
    <cellStyle name="Normal 98" xfId="328"/>
    <cellStyle name="Normal 99" xfId="329"/>
    <cellStyle name="Normal_situacija_14 prosinac" xfId="330"/>
    <cellStyle name="Normale_DVS_TROSKOVNI_BETONI" xfId="331"/>
    <cellStyle name="Normalno 2" xfId="332"/>
    <cellStyle name="Normalno 2 2" xfId="333"/>
    <cellStyle name="Normalno 3" xfId="334"/>
    <cellStyle name="Normalno 4" xfId="335"/>
    <cellStyle name="Normalno 4 2" xfId="336"/>
    <cellStyle name="Normalno 4 3" xfId="337"/>
    <cellStyle name="Obično 2" xfId="338"/>
    <cellStyle name="Percent 2" xfId="339"/>
    <cellStyle name="Percent" xfId="340"/>
    <cellStyle name="Povezana ćelija" xfId="341"/>
    <cellStyle name="Provjera ćelije" xfId="342"/>
    <cellStyle name="Style 1" xfId="343"/>
    <cellStyle name="Tekst objašnjenja" xfId="344"/>
    <cellStyle name="Tekst upozorenja" xfId="345"/>
    <cellStyle name="troškovnik" xfId="346"/>
    <cellStyle name="Ukupni zbroj" xfId="347"/>
    <cellStyle name="Ukupno" xfId="348"/>
    <cellStyle name="Ukupno 2" xfId="349"/>
    <cellStyle name="Unos" xfId="350"/>
    <cellStyle name="Currency" xfId="351"/>
    <cellStyle name="Currency [0]" xfId="352"/>
    <cellStyle name="Comma" xfId="353"/>
    <cellStyle name="Comma [0]" xfId="354"/>
    <cellStyle name="Zarez 2" xfId="355"/>
    <cellStyle name="Zarez 3" xfId="356"/>
    <cellStyle name="Zarez 4" xfId="357"/>
    <cellStyle name="Zarez 4 2" xfId="35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3.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4.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180975</xdr:colOff>
      <xdr:row>1</xdr:row>
      <xdr:rowOff>0</xdr:rowOff>
    </xdr:from>
    <xdr:ext cx="190500" cy="333375"/>
    <xdr:sp>
      <xdr:nvSpPr>
        <xdr:cNvPr id="1" name="TekstniOkvir 1"/>
        <xdr:cNvSpPr txBox="1">
          <a:spLocks noChangeArrowheads="1"/>
        </xdr:cNvSpPr>
      </xdr:nvSpPr>
      <xdr:spPr>
        <a:xfrm>
          <a:off x="5867400" y="1276350"/>
          <a:ext cx="190500" cy="333375"/>
        </a:xfrm>
        <a:prstGeom prst="rect">
          <a:avLst/>
        </a:prstGeom>
        <a:noFill/>
        <a:ln w="9525" cmpd="sng">
          <a:noFill/>
        </a:ln>
      </xdr:spPr>
      <xdr:txBody>
        <a:bodyPr vertOverflow="clip" wrap="square" lIns="91440" tIns="45720" rIns="91440" bIns="45720">
          <a:spAutoFit/>
        </a:bodyPr>
        <a:p>
          <a:pPr algn="l">
            <a:defRPr/>
          </a:pPr>
          <a:r>
            <a:rPr lang="en-US" cap="none" u="none" baseline="0">
              <a:latin typeface="Calibri"/>
              <a:ea typeface="Calibri"/>
              <a:cs typeface="Calibri"/>
            </a:rPr>
            <a:t/>
          </a:r>
        </a:p>
      </xdr:txBody>
    </xdr:sp>
    <xdr:clientData/>
  </xdr:oneCellAnchor>
  <xdr:oneCellAnchor>
    <xdr:from>
      <xdr:col>5</xdr:col>
      <xdr:colOff>180975</xdr:colOff>
      <xdr:row>1</xdr:row>
      <xdr:rowOff>0</xdr:rowOff>
    </xdr:from>
    <xdr:ext cx="190500" cy="333375"/>
    <xdr:sp>
      <xdr:nvSpPr>
        <xdr:cNvPr id="2" name="TekstniOkvir 2"/>
        <xdr:cNvSpPr txBox="1">
          <a:spLocks noChangeArrowheads="1"/>
        </xdr:cNvSpPr>
      </xdr:nvSpPr>
      <xdr:spPr>
        <a:xfrm>
          <a:off x="5867400" y="1276350"/>
          <a:ext cx="190500" cy="333375"/>
        </a:xfrm>
        <a:prstGeom prst="rect">
          <a:avLst/>
        </a:prstGeom>
        <a:noFill/>
        <a:ln w="9525" cmpd="sng">
          <a:noFill/>
        </a:ln>
      </xdr:spPr>
      <xdr:txBody>
        <a:bodyPr vertOverflow="clip" wrap="square" lIns="91440" tIns="45720" rIns="91440" bIns="45720">
          <a:spAutoFit/>
        </a:bodyPr>
        <a:p>
          <a:pPr algn="l">
            <a:defRPr/>
          </a:pPr>
          <a:r>
            <a:rPr lang="en-US" cap="none" u="none" baseline="0">
              <a:latin typeface="Calibri"/>
              <a:ea typeface="Calibri"/>
              <a:cs typeface="Calibri"/>
            </a:rPr>
            <a:t/>
          </a:r>
        </a:p>
      </xdr:txBody>
    </xdr:sp>
    <xdr:clientData/>
  </xdr:oneCellAnchor>
  <xdr:oneCellAnchor>
    <xdr:from>
      <xdr:col>5</xdr:col>
      <xdr:colOff>180975</xdr:colOff>
      <xdr:row>1</xdr:row>
      <xdr:rowOff>0</xdr:rowOff>
    </xdr:from>
    <xdr:ext cx="190500" cy="333375"/>
    <xdr:sp>
      <xdr:nvSpPr>
        <xdr:cNvPr id="3" name="TekstniOkvir 3"/>
        <xdr:cNvSpPr txBox="1">
          <a:spLocks noChangeArrowheads="1"/>
        </xdr:cNvSpPr>
      </xdr:nvSpPr>
      <xdr:spPr>
        <a:xfrm>
          <a:off x="5867400" y="1276350"/>
          <a:ext cx="190500" cy="333375"/>
        </a:xfrm>
        <a:prstGeom prst="rect">
          <a:avLst/>
        </a:prstGeom>
        <a:noFill/>
        <a:ln w="9525" cmpd="sng">
          <a:noFill/>
        </a:ln>
      </xdr:spPr>
      <xdr:txBody>
        <a:bodyPr vertOverflow="clip" wrap="square" lIns="91440" tIns="45720" rIns="91440" bIns="45720">
          <a:spAutoFit/>
        </a:bodyPr>
        <a:p>
          <a:pPr algn="l">
            <a:defRPr/>
          </a:pPr>
          <a:r>
            <a:rPr lang="en-US" cap="none" u="none" baseline="0">
              <a:latin typeface="Calibri"/>
              <a:ea typeface="Calibri"/>
              <a:cs typeface="Calibri"/>
            </a:rPr>
            <a:t/>
          </a:r>
        </a:p>
      </xdr:txBody>
    </xdr:sp>
    <xdr:clientData/>
  </xdr:oneCellAnchor>
  <xdr:oneCellAnchor>
    <xdr:from>
      <xdr:col>5</xdr:col>
      <xdr:colOff>180975</xdr:colOff>
      <xdr:row>1</xdr:row>
      <xdr:rowOff>0</xdr:rowOff>
    </xdr:from>
    <xdr:ext cx="190500" cy="333375"/>
    <xdr:sp>
      <xdr:nvSpPr>
        <xdr:cNvPr id="4" name="TekstniOkvir 4"/>
        <xdr:cNvSpPr txBox="1">
          <a:spLocks noChangeArrowheads="1"/>
        </xdr:cNvSpPr>
      </xdr:nvSpPr>
      <xdr:spPr>
        <a:xfrm>
          <a:off x="5867400" y="1276350"/>
          <a:ext cx="190500" cy="333375"/>
        </a:xfrm>
        <a:prstGeom prst="rect">
          <a:avLst/>
        </a:prstGeom>
        <a:noFill/>
        <a:ln w="9525" cmpd="sng">
          <a:noFill/>
        </a:ln>
      </xdr:spPr>
      <xdr:txBody>
        <a:bodyPr vertOverflow="clip" wrap="square" lIns="91440" tIns="45720" rIns="91440" bIns="45720">
          <a:spAutoFit/>
        </a:bodyPr>
        <a:p>
          <a:pPr algn="l">
            <a:defRPr/>
          </a:pPr>
          <a:r>
            <a:rPr lang="en-US" cap="none" u="none" baseline="0">
              <a:latin typeface="Calibri"/>
              <a:ea typeface="Calibri"/>
              <a:cs typeface="Calibri"/>
            </a:rPr>
            <a:t/>
          </a:r>
        </a:p>
      </xdr:txBody>
    </xdr:sp>
    <xdr:clientData/>
  </xdr:oneCellAnchor>
  <xdr:oneCellAnchor>
    <xdr:from>
      <xdr:col>5</xdr:col>
      <xdr:colOff>180975</xdr:colOff>
      <xdr:row>1</xdr:row>
      <xdr:rowOff>0</xdr:rowOff>
    </xdr:from>
    <xdr:ext cx="190500" cy="333375"/>
    <xdr:sp>
      <xdr:nvSpPr>
        <xdr:cNvPr id="5" name="TekstniOkvir 5"/>
        <xdr:cNvSpPr txBox="1">
          <a:spLocks noChangeArrowheads="1"/>
        </xdr:cNvSpPr>
      </xdr:nvSpPr>
      <xdr:spPr>
        <a:xfrm>
          <a:off x="5867400" y="1276350"/>
          <a:ext cx="190500" cy="333375"/>
        </a:xfrm>
        <a:prstGeom prst="rect">
          <a:avLst/>
        </a:prstGeom>
        <a:noFill/>
        <a:ln w="9525" cmpd="sng">
          <a:noFill/>
        </a:ln>
      </xdr:spPr>
      <xdr:txBody>
        <a:bodyPr vertOverflow="clip" wrap="square" lIns="91440" tIns="45720" rIns="91440" bIns="45720">
          <a:spAutoFit/>
        </a:bodyPr>
        <a:p>
          <a:pPr algn="l">
            <a:defRPr/>
          </a:pPr>
          <a:r>
            <a:rPr lang="en-US" cap="none" u="none" baseline="0">
              <a:latin typeface="Calibri"/>
              <a:ea typeface="Calibri"/>
              <a:cs typeface="Calibri"/>
            </a:rPr>
            <a:t/>
          </a:r>
        </a:p>
      </xdr:txBody>
    </xdr:sp>
    <xdr:clientData/>
  </xdr:oneCellAnchor>
  <xdr:oneCellAnchor>
    <xdr:from>
      <xdr:col>5</xdr:col>
      <xdr:colOff>180975</xdr:colOff>
      <xdr:row>1</xdr:row>
      <xdr:rowOff>0</xdr:rowOff>
    </xdr:from>
    <xdr:ext cx="190500" cy="333375"/>
    <xdr:sp>
      <xdr:nvSpPr>
        <xdr:cNvPr id="6" name="TekstniOkvir 6"/>
        <xdr:cNvSpPr txBox="1">
          <a:spLocks noChangeArrowheads="1"/>
        </xdr:cNvSpPr>
      </xdr:nvSpPr>
      <xdr:spPr>
        <a:xfrm>
          <a:off x="5867400" y="1276350"/>
          <a:ext cx="190500" cy="333375"/>
        </a:xfrm>
        <a:prstGeom prst="rect">
          <a:avLst/>
        </a:prstGeom>
        <a:noFill/>
        <a:ln w="9525" cmpd="sng">
          <a:noFill/>
        </a:ln>
      </xdr:spPr>
      <xdr:txBody>
        <a:bodyPr vertOverflow="clip" wrap="square" lIns="91440" tIns="45720" rIns="91440" bIns="45720">
          <a:spAutoFit/>
        </a:bodyPr>
        <a:p>
          <a:pPr algn="l">
            <a:defRPr/>
          </a:pPr>
          <a:r>
            <a:rPr lang="en-US" cap="none" u="none" baseline="0">
              <a:latin typeface="Calibri"/>
              <a:ea typeface="Calibri"/>
              <a:cs typeface="Calibri"/>
            </a:rPr>
            <a:t/>
          </a:r>
        </a:p>
      </xdr:txBody>
    </xdr:sp>
    <xdr:clientData/>
  </xdr:oneCellAnchor>
  <xdr:oneCellAnchor>
    <xdr:from>
      <xdr:col>5</xdr:col>
      <xdr:colOff>180975</xdr:colOff>
      <xdr:row>1</xdr:row>
      <xdr:rowOff>0</xdr:rowOff>
    </xdr:from>
    <xdr:ext cx="190500" cy="333375"/>
    <xdr:sp>
      <xdr:nvSpPr>
        <xdr:cNvPr id="7" name="TekstniOkvir 7"/>
        <xdr:cNvSpPr txBox="1">
          <a:spLocks noChangeArrowheads="1"/>
        </xdr:cNvSpPr>
      </xdr:nvSpPr>
      <xdr:spPr>
        <a:xfrm>
          <a:off x="5867400" y="1276350"/>
          <a:ext cx="190500" cy="333375"/>
        </a:xfrm>
        <a:prstGeom prst="rect">
          <a:avLst/>
        </a:prstGeom>
        <a:noFill/>
        <a:ln w="9525" cmpd="sng">
          <a:noFill/>
        </a:ln>
      </xdr:spPr>
      <xdr:txBody>
        <a:bodyPr vertOverflow="clip" wrap="square" lIns="91440" tIns="45720" rIns="91440" bIns="45720">
          <a:spAutoFit/>
        </a:bodyPr>
        <a:p>
          <a:pPr algn="l">
            <a:defRPr/>
          </a:pPr>
          <a:r>
            <a:rPr lang="en-US" cap="none" u="none" baseline="0">
              <a:latin typeface="Calibri"/>
              <a:ea typeface="Calibri"/>
              <a:cs typeface="Calibri"/>
            </a:rPr>
            <a:t/>
          </a:r>
        </a:p>
      </xdr:txBody>
    </xdr:sp>
    <xdr:clientData/>
  </xdr:oneCellAnchor>
  <xdr:oneCellAnchor>
    <xdr:from>
      <xdr:col>5</xdr:col>
      <xdr:colOff>180975</xdr:colOff>
      <xdr:row>1</xdr:row>
      <xdr:rowOff>0</xdr:rowOff>
    </xdr:from>
    <xdr:ext cx="190500" cy="333375"/>
    <xdr:sp>
      <xdr:nvSpPr>
        <xdr:cNvPr id="8" name="TekstniOkvir 8"/>
        <xdr:cNvSpPr txBox="1">
          <a:spLocks noChangeArrowheads="1"/>
        </xdr:cNvSpPr>
      </xdr:nvSpPr>
      <xdr:spPr>
        <a:xfrm>
          <a:off x="5867400" y="1276350"/>
          <a:ext cx="190500" cy="333375"/>
        </a:xfrm>
        <a:prstGeom prst="rect">
          <a:avLst/>
        </a:prstGeom>
        <a:noFill/>
        <a:ln w="9525" cmpd="sng">
          <a:noFill/>
        </a:ln>
      </xdr:spPr>
      <xdr:txBody>
        <a:bodyPr vertOverflow="clip" wrap="square" lIns="91440" tIns="45720" rIns="91440" bIns="45720">
          <a:spAutoFit/>
        </a:bodyPr>
        <a:p>
          <a:pPr algn="l">
            <a:defRPr/>
          </a:pPr>
          <a:r>
            <a:rPr lang="en-US" cap="none" u="none" baseline="0">
              <a:latin typeface="Calibri"/>
              <a:ea typeface="Calibri"/>
              <a:cs typeface="Calibri"/>
            </a:rPr>
            <a:t/>
          </a:r>
        </a:p>
      </xdr:txBody>
    </xdr:sp>
    <xdr:clientData/>
  </xdr:oneCellAnchor>
  <xdr:oneCellAnchor>
    <xdr:from>
      <xdr:col>5</xdr:col>
      <xdr:colOff>180975</xdr:colOff>
      <xdr:row>1</xdr:row>
      <xdr:rowOff>0</xdr:rowOff>
    </xdr:from>
    <xdr:ext cx="190500" cy="333375"/>
    <xdr:sp>
      <xdr:nvSpPr>
        <xdr:cNvPr id="9" name="TekstniOkvir 9"/>
        <xdr:cNvSpPr txBox="1">
          <a:spLocks noChangeArrowheads="1"/>
        </xdr:cNvSpPr>
      </xdr:nvSpPr>
      <xdr:spPr>
        <a:xfrm>
          <a:off x="5867400" y="1276350"/>
          <a:ext cx="190500" cy="333375"/>
        </a:xfrm>
        <a:prstGeom prst="rect">
          <a:avLst/>
        </a:prstGeom>
        <a:noFill/>
        <a:ln w="9525" cmpd="sng">
          <a:noFill/>
        </a:ln>
      </xdr:spPr>
      <xdr:txBody>
        <a:bodyPr vertOverflow="clip" wrap="square" lIns="91440" tIns="45720" rIns="91440" bIns="45720">
          <a:spAutoFit/>
        </a:bodyPr>
        <a:p>
          <a:pPr algn="l">
            <a:defRPr/>
          </a:pPr>
          <a:r>
            <a:rPr lang="en-US" cap="none" u="none" baseline="0">
              <a:latin typeface="Calibri"/>
              <a:ea typeface="Calibri"/>
              <a:cs typeface="Calibri"/>
            </a:rPr>
            <a:t/>
          </a:r>
        </a:p>
      </xdr:txBody>
    </xdr:sp>
    <xdr:clientData/>
  </xdr:oneCellAnchor>
  <xdr:oneCellAnchor>
    <xdr:from>
      <xdr:col>5</xdr:col>
      <xdr:colOff>180975</xdr:colOff>
      <xdr:row>1</xdr:row>
      <xdr:rowOff>0</xdr:rowOff>
    </xdr:from>
    <xdr:ext cx="190500" cy="333375"/>
    <xdr:sp>
      <xdr:nvSpPr>
        <xdr:cNvPr id="10" name="TekstniOkvir 10"/>
        <xdr:cNvSpPr txBox="1">
          <a:spLocks noChangeArrowheads="1"/>
        </xdr:cNvSpPr>
      </xdr:nvSpPr>
      <xdr:spPr>
        <a:xfrm>
          <a:off x="5867400" y="1276350"/>
          <a:ext cx="190500" cy="333375"/>
        </a:xfrm>
        <a:prstGeom prst="rect">
          <a:avLst/>
        </a:prstGeom>
        <a:noFill/>
        <a:ln w="9525" cmpd="sng">
          <a:noFill/>
        </a:ln>
      </xdr:spPr>
      <xdr:txBody>
        <a:bodyPr vertOverflow="clip" wrap="square" lIns="91440" tIns="45720" rIns="91440" bIns="45720">
          <a:spAutoFit/>
        </a:bodyPr>
        <a:p>
          <a:pPr algn="l">
            <a:defRPr/>
          </a:pPr>
          <a:r>
            <a:rPr lang="en-US" cap="none" u="none" baseline="0">
              <a:latin typeface="Calibri"/>
              <a:ea typeface="Calibri"/>
              <a:cs typeface="Calibri"/>
            </a:rPr>
            <a:t/>
          </a:r>
        </a:p>
      </xdr:txBody>
    </xdr:sp>
    <xdr:clientData/>
  </xdr:oneCellAnchor>
  <xdr:oneCellAnchor>
    <xdr:from>
      <xdr:col>5</xdr:col>
      <xdr:colOff>180975</xdr:colOff>
      <xdr:row>1</xdr:row>
      <xdr:rowOff>0</xdr:rowOff>
    </xdr:from>
    <xdr:ext cx="190500" cy="333375"/>
    <xdr:sp>
      <xdr:nvSpPr>
        <xdr:cNvPr id="11" name="TekstniOkvir 11"/>
        <xdr:cNvSpPr txBox="1">
          <a:spLocks noChangeArrowheads="1"/>
        </xdr:cNvSpPr>
      </xdr:nvSpPr>
      <xdr:spPr>
        <a:xfrm>
          <a:off x="5867400" y="1276350"/>
          <a:ext cx="190500" cy="333375"/>
        </a:xfrm>
        <a:prstGeom prst="rect">
          <a:avLst/>
        </a:prstGeom>
        <a:noFill/>
        <a:ln w="9525" cmpd="sng">
          <a:noFill/>
        </a:ln>
      </xdr:spPr>
      <xdr:txBody>
        <a:bodyPr vertOverflow="clip" wrap="square" lIns="91440" tIns="45720" rIns="91440" bIns="45720">
          <a:spAutoFit/>
        </a:bodyPr>
        <a:p>
          <a:pPr algn="l">
            <a:defRPr/>
          </a:pPr>
          <a:r>
            <a:rPr lang="en-US" cap="none" u="none" baseline="0">
              <a:latin typeface="Calibri"/>
              <a:ea typeface="Calibri"/>
              <a:cs typeface="Calibri"/>
            </a:rPr>
            <a:t/>
          </a:r>
        </a:p>
      </xdr:txBody>
    </xdr:sp>
    <xdr:clientData/>
  </xdr:oneCellAnchor>
  <xdr:oneCellAnchor>
    <xdr:from>
      <xdr:col>5</xdr:col>
      <xdr:colOff>180975</xdr:colOff>
      <xdr:row>1</xdr:row>
      <xdr:rowOff>0</xdr:rowOff>
    </xdr:from>
    <xdr:ext cx="190500" cy="333375"/>
    <xdr:sp>
      <xdr:nvSpPr>
        <xdr:cNvPr id="12" name="TekstniOkvir 12"/>
        <xdr:cNvSpPr txBox="1">
          <a:spLocks noChangeArrowheads="1"/>
        </xdr:cNvSpPr>
      </xdr:nvSpPr>
      <xdr:spPr>
        <a:xfrm>
          <a:off x="5867400" y="1276350"/>
          <a:ext cx="190500" cy="333375"/>
        </a:xfrm>
        <a:prstGeom prst="rect">
          <a:avLst/>
        </a:prstGeom>
        <a:noFill/>
        <a:ln w="9525" cmpd="sng">
          <a:noFill/>
        </a:ln>
      </xdr:spPr>
      <xdr:txBody>
        <a:bodyPr vertOverflow="clip" wrap="square" lIns="91440" tIns="45720" rIns="91440" bIns="45720">
          <a:spAutoFit/>
        </a:bodyPr>
        <a:p>
          <a:pPr algn="l">
            <a:defRPr/>
          </a:pPr>
          <a:r>
            <a:rPr lang="en-US" cap="none" u="none" baseline="0">
              <a:latin typeface="Calibri"/>
              <a:ea typeface="Calibri"/>
              <a:cs typeface="Calibri"/>
            </a:rPr>
            <a:t/>
          </a:r>
        </a:p>
      </xdr:txBody>
    </xdr:sp>
    <xdr:clientData/>
  </xdr:oneCellAnchor>
  <xdr:oneCellAnchor>
    <xdr:from>
      <xdr:col>5</xdr:col>
      <xdr:colOff>180975</xdr:colOff>
      <xdr:row>1</xdr:row>
      <xdr:rowOff>0</xdr:rowOff>
    </xdr:from>
    <xdr:ext cx="190500" cy="333375"/>
    <xdr:sp>
      <xdr:nvSpPr>
        <xdr:cNvPr id="13" name="TekstniOkvir 13"/>
        <xdr:cNvSpPr txBox="1">
          <a:spLocks noChangeArrowheads="1"/>
        </xdr:cNvSpPr>
      </xdr:nvSpPr>
      <xdr:spPr>
        <a:xfrm>
          <a:off x="5867400" y="1276350"/>
          <a:ext cx="190500" cy="333375"/>
        </a:xfrm>
        <a:prstGeom prst="rect">
          <a:avLst/>
        </a:prstGeom>
        <a:noFill/>
        <a:ln w="9525" cmpd="sng">
          <a:noFill/>
        </a:ln>
      </xdr:spPr>
      <xdr:txBody>
        <a:bodyPr vertOverflow="clip" wrap="square" lIns="91440" tIns="45720" rIns="91440" bIns="45720">
          <a:spAutoFit/>
        </a:bodyPr>
        <a:p>
          <a:pPr algn="l">
            <a:defRPr/>
          </a:pPr>
          <a:r>
            <a:rPr lang="en-US" cap="none" u="none" baseline="0">
              <a:latin typeface="Calibri"/>
              <a:ea typeface="Calibri"/>
              <a:cs typeface="Calibri"/>
            </a:rPr>
            <a:t/>
          </a:r>
        </a:p>
      </xdr:txBody>
    </xdr:sp>
    <xdr:clientData/>
  </xdr:oneCellAnchor>
  <xdr:oneCellAnchor>
    <xdr:from>
      <xdr:col>5</xdr:col>
      <xdr:colOff>180975</xdr:colOff>
      <xdr:row>1</xdr:row>
      <xdr:rowOff>0</xdr:rowOff>
    </xdr:from>
    <xdr:ext cx="190500" cy="333375"/>
    <xdr:sp>
      <xdr:nvSpPr>
        <xdr:cNvPr id="14" name="TekstniOkvir 14"/>
        <xdr:cNvSpPr txBox="1">
          <a:spLocks noChangeArrowheads="1"/>
        </xdr:cNvSpPr>
      </xdr:nvSpPr>
      <xdr:spPr>
        <a:xfrm>
          <a:off x="5867400" y="1276350"/>
          <a:ext cx="190500" cy="333375"/>
        </a:xfrm>
        <a:prstGeom prst="rect">
          <a:avLst/>
        </a:prstGeom>
        <a:noFill/>
        <a:ln w="9525" cmpd="sng">
          <a:noFill/>
        </a:ln>
      </xdr:spPr>
      <xdr:txBody>
        <a:bodyPr vertOverflow="clip" wrap="square" lIns="91440" tIns="45720" rIns="91440" bIns="45720">
          <a:spAutoFit/>
        </a:bodyPr>
        <a:p>
          <a:pPr algn="l">
            <a:defRPr/>
          </a:pPr>
          <a:r>
            <a:rPr lang="en-US" cap="none" u="none" baseline="0">
              <a:latin typeface="Calibri"/>
              <a:ea typeface="Calibri"/>
              <a:cs typeface="Calibri"/>
            </a:rPr>
            <a:t/>
          </a:r>
        </a:p>
      </xdr:txBody>
    </xdr:sp>
    <xdr:clientData/>
  </xdr:oneCellAnchor>
  <xdr:oneCellAnchor>
    <xdr:from>
      <xdr:col>5</xdr:col>
      <xdr:colOff>180975</xdr:colOff>
      <xdr:row>1</xdr:row>
      <xdr:rowOff>0</xdr:rowOff>
    </xdr:from>
    <xdr:ext cx="190500" cy="333375"/>
    <xdr:sp>
      <xdr:nvSpPr>
        <xdr:cNvPr id="15" name="TekstniOkvir 15"/>
        <xdr:cNvSpPr txBox="1">
          <a:spLocks noChangeArrowheads="1"/>
        </xdr:cNvSpPr>
      </xdr:nvSpPr>
      <xdr:spPr>
        <a:xfrm>
          <a:off x="5867400" y="1276350"/>
          <a:ext cx="190500" cy="333375"/>
        </a:xfrm>
        <a:prstGeom prst="rect">
          <a:avLst/>
        </a:prstGeom>
        <a:noFill/>
        <a:ln w="9525" cmpd="sng">
          <a:noFill/>
        </a:ln>
      </xdr:spPr>
      <xdr:txBody>
        <a:bodyPr vertOverflow="clip" wrap="square" lIns="91440" tIns="45720" rIns="91440" bIns="45720">
          <a:spAutoFit/>
        </a:bodyPr>
        <a:p>
          <a:pPr algn="l">
            <a:defRPr/>
          </a:pPr>
          <a:r>
            <a:rPr lang="en-US" cap="none" u="none" baseline="0">
              <a:latin typeface="Calibri"/>
              <a:ea typeface="Calibri"/>
              <a:cs typeface="Calibri"/>
            </a:rPr>
            <a:t/>
          </a:r>
        </a:p>
      </xdr:txBody>
    </xdr:sp>
    <xdr:clientData/>
  </xdr:oneCellAnchor>
  <xdr:oneCellAnchor>
    <xdr:from>
      <xdr:col>5</xdr:col>
      <xdr:colOff>180975</xdr:colOff>
      <xdr:row>1</xdr:row>
      <xdr:rowOff>0</xdr:rowOff>
    </xdr:from>
    <xdr:ext cx="190500" cy="333375"/>
    <xdr:sp>
      <xdr:nvSpPr>
        <xdr:cNvPr id="16" name="TekstniOkvir 16"/>
        <xdr:cNvSpPr txBox="1">
          <a:spLocks noChangeArrowheads="1"/>
        </xdr:cNvSpPr>
      </xdr:nvSpPr>
      <xdr:spPr>
        <a:xfrm>
          <a:off x="5867400" y="1276350"/>
          <a:ext cx="190500" cy="333375"/>
        </a:xfrm>
        <a:prstGeom prst="rect">
          <a:avLst/>
        </a:prstGeom>
        <a:noFill/>
        <a:ln w="9525" cmpd="sng">
          <a:noFill/>
        </a:ln>
      </xdr:spPr>
      <xdr:txBody>
        <a:bodyPr vertOverflow="clip" wrap="square" lIns="91440" tIns="45720" rIns="91440" bIns="45720">
          <a:spAutoFit/>
        </a:bodyPr>
        <a:p>
          <a:pPr algn="l">
            <a:defRPr/>
          </a:pPr>
          <a:r>
            <a:rPr lang="en-US" cap="none" u="none" baseline="0">
              <a:latin typeface="Calibri"/>
              <a:ea typeface="Calibri"/>
              <a:cs typeface="Calibri"/>
            </a:rPr>
            <a:t/>
          </a:r>
        </a:p>
      </xdr:txBody>
    </xdr:sp>
    <xdr:clientData/>
  </xdr:oneCellAnchor>
  <xdr:oneCellAnchor>
    <xdr:from>
      <xdr:col>5</xdr:col>
      <xdr:colOff>180975</xdr:colOff>
      <xdr:row>1</xdr:row>
      <xdr:rowOff>0</xdr:rowOff>
    </xdr:from>
    <xdr:ext cx="190500" cy="333375"/>
    <xdr:sp>
      <xdr:nvSpPr>
        <xdr:cNvPr id="17" name="TekstniOkvir 17"/>
        <xdr:cNvSpPr txBox="1">
          <a:spLocks noChangeArrowheads="1"/>
        </xdr:cNvSpPr>
      </xdr:nvSpPr>
      <xdr:spPr>
        <a:xfrm>
          <a:off x="5867400" y="1276350"/>
          <a:ext cx="190500" cy="333375"/>
        </a:xfrm>
        <a:prstGeom prst="rect">
          <a:avLst/>
        </a:prstGeom>
        <a:noFill/>
        <a:ln w="9525" cmpd="sng">
          <a:noFill/>
        </a:ln>
      </xdr:spPr>
      <xdr:txBody>
        <a:bodyPr vertOverflow="clip" wrap="square" lIns="91440" tIns="45720" rIns="91440" bIns="45720">
          <a:spAutoFit/>
        </a:bodyPr>
        <a:p>
          <a:pPr algn="l">
            <a:defRPr/>
          </a:pPr>
          <a:r>
            <a:rPr lang="en-US" cap="none" u="none" baseline="0">
              <a:latin typeface="Calibri"/>
              <a:ea typeface="Calibri"/>
              <a:cs typeface="Calibri"/>
            </a:rPr>
            <a:t/>
          </a:r>
        </a:p>
      </xdr:txBody>
    </xdr:sp>
    <xdr:clientData/>
  </xdr:oneCellAnchor>
  <xdr:oneCellAnchor>
    <xdr:from>
      <xdr:col>5</xdr:col>
      <xdr:colOff>180975</xdr:colOff>
      <xdr:row>1</xdr:row>
      <xdr:rowOff>0</xdr:rowOff>
    </xdr:from>
    <xdr:ext cx="190500" cy="333375"/>
    <xdr:sp>
      <xdr:nvSpPr>
        <xdr:cNvPr id="18" name="TekstniOkvir 18"/>
        <xdr:cNvSpPr txBox="1">
          <a:spLocks noChangeArrowheads="1"/>
        </xdr:cNvSpPr>
      </xdr:nvSpPr>
      <xdr:spPr>
        <a:xfrm>
          <a:off x="5867400" y="1276350"/>
          <a:ext cx="190500" cy="333375"/>
        </a:xfrm>
        <a:prstGeom prst="rect">
          <a:avLst/>
        </a:prstGeom>
        <a:noFill/>
        <a:ln w="9525" cmpd="sng">
          <a:noFill/>
        </a:ln>
      </xdr:spPr>
      <xdr:txBody>
        <a:bodyPr vertOverflow="clip" wrap="square" lIns="91440" tIns="45720" rIns="91440" bIns="45720">
          <a:spAutoFit/>
        </a:bodyPr>
        <a:p>
          <a:pPr algn="l">
            <a:defRPr/>
          </a:pPr>
          <a:r>
            <a:rPr lang="en-US" cap="none" u="none" baseline="0">
              <a:latin typeface="Calibri"/>
              <a:ea typeface="Calibri"/>
              <a:cs typeface="Calibri"/>
            </a:rPr>
            <a:t/>
          </a:r>
        </a:p>
      </xdr:txBody>
    </xdr:sp>
    <xdr:clientData/>
  </xdr:oneCellAnchor>
  <xdr:oneCellAnchor>
    <xdr:from>
      <xdr:col>5</xdr:col>
      <xdr:colOff>180975</xdr:colOff>
      <xdr:row>1</xdr:row>
      <xdr:rowOff>0</xdr:rowOff>
    </xdr:from>
    <xdr:ext cx="190500" cy="333375"/>
    <xdr:sp>
      <xdr:nvSpPr>
        <xdr:cNvPr id="19" name="TekstniOkvir 19"/>
        <xdr:cNvSpPr txBox="1">
          <a:spLocks noChangeArrowheads="1"/>
        </xdr:cNvSpPr>
      </xdr:nvSpPr>
      <xdr:spPr>
        <a:xfrm>
          <a:off x="5867400" y="1276350"/>
          <a:ext cx="190500" cy="333375"/>
        </a:xfrm>
        <a:prstGeom prst="rect">
          <a:avLst/>
        </a:prstGeom>
        <a:noFill/>
        <a:ln w="9525" cmpd="sng">
          <a:noFill/>
        </a:ln>
      </xdr:spPr>
      <xdr:txBody>
        <a:bodyPr vertOverflow="clip" wrap="square" lIns="91440" tIns="45720" rIns="91440" bIns="45720">
          <a:spAutoFit/>
        </a:bodyPr>
        <a:p>
          <a:pPr algn="l">
            <a:defRPr/>
          </a:pPr>
          <a:r>
            <a:rPr lang="en-US" cap="none" u="none" baseline="0">
              <a:latin typeface="Calibri"/>
              <a:ea typeface="Calibri"/>
              <a:cs typeface="Calibri"/>
            </a:rPr>
            <a:t/>
          </a:r>
        </a:p>
      </xdr:txBody>
    </xdr:sp>
    <xdr:clientData/>
  </xdr:oneCellAnchor>
  <xdr:oneCellAnchor>
    <xdr:from>
      <xdr:col>5</xdr:col>
      <xdr:colOff>180975</xdr:colOff>
      <xdr:row>1</xdr:row>
      <xdr:rowOff>0</xdr:rowOff>
    </xdr:from>
    <xdr:ext cx="190500" cy="333375"/>
    <xdr:sp>
      <xdr:nvSpPr>
        <xdr:cNvPr id="20" name="TekstniOkvir 20"/>
        <xdr:cNvSpPr txBox="1">
          <a:spLocks noChangeArrowheads="1"/>
        </xdr:cNvSpPr>
      </xdr:nvSpPr>
      <xdr:spPr>
        <a:xfrm>
          <a:off x="5867400" y="1276350"/>
          <a:ext cx="190500" cy="333375"/>
        </a:xfrm>
        <a:prstGeom prst="rect">
          <a:avLst/>
        </a:prstGeom>
        <a:noFill/>
        <a:ln w="9525" cmpd="sng">
          <a:noFill/>
        </a:ln>
      </xdr:spPr>
      <xdr:txBody>
        <a:bodyPr vertOverflow="clip" wrap="square" lIns="91440" tIns="45720" rIns="91440" bIns="45720">
          <a:spAutoFit/>
        </a:bodyPr>
        <a:p>
          <a:pPr algn="l">
            <a:defRPr/>
          </a:pPr>
          <a:r>
            <a:rPr lang="en-US" cap="none" u="none" baseline="0">
              <a:latin typeface="Calibri"/>
              <a:ea typeface="Calibri"/>
              <a:cs typeface="Calibri"/>
            </a:rPr>
            <a:t/>
          </a:r>
        </a:p>
      </xdr:txBody>
    </xdr:sp>
    <xdr:clientData/>
  </xdr:oneCellAnchor>
  <xdr:oneCellAnchor>
    <xdr:from>
      <xdr:col>5</xdr:col>
      <xdr:colOff>180975</xdr:colOff>
      <xdr:row>1</xdr:row>
      <xdr:rowOff>0</xdr:rowOff>
    </xdr:from>
    <xdr:ext cx="190500" cy="333375"/>
    <xdr:sp>
      <xdr:nvSpPr>
        <xdr:cNvPr id="21" name="TekstniOkvir 21"/>
        <xdr:cNvSpPr txBox="1">
          <a:spLocks noChangeArrowheads="1"/>
        </xdr:cNvSpPr>
      </xdr:nvSpPr>
      <xdr:spPr>
        <a:xfrm>
          <a:off x="5867400" y="1276350"/>
          <a:ext cx="190500" cy="333375"/>
        </a:xfrm>
        <a:prstGeom prst="rect">
          <a:avLst/>
        </a:prstGeom>
        <a:noFill/>
        <a:ln w="9525" cmpd="sng">
          <a:noFill/>
        </a:ln>
      </xdr:spPr>
      <xdr:txBody>
        <a:bodyPr vertOverflow="clip" wrap="square" lIns="91440" tIns="45720" rIns="91440" bIns="45720">
          <a:spAutoFit/>
        </a:bodyPr>
        <a:p>
          <a:pPr algn="l">
            <a:defRPr/>
          </a:pPr>
          <a:r>
            <a:rPr lang="en-US" cap="none" u="none" baseline="0">
              <a:latin typeface="Calibri"/>
              <a:ea typeface="Calibri"/>
              <a:cs typeface="Calibri"/>
            </a:rPr>
            <a:t/>
          </a:r>
        </a:p>
      </xdr:txBody>
    </xdr:sp>
    <xdr:clientData/>
  </xdr:oneCellAnchor>
  <xdr:oneCellAnchor>
    <xdr:from>
      <xdr:col>5</xdr:col>
      <xdr:colOff>180975</xdr:colOff>
      <xdr:row>1</xdr:row>
      <xdr:rowOff>0</xdr:rowOff>
    </xdr:from>
    <xdr:ext cx="190500" cy="333375"/>
    <xdr:sp>
      <xdr:nvSpPr>
        <xdr:cNvPr id="22" name="TekstniOkvir 22"/>
        <xdr:cNvSpPr txBox="1">
          <a:spLocks noChangeArrowheads="1"/>
        </xdr:cNvSpPr>
      </xdr:nvSpPr>
      <xdr:spPr>
        <a:xfrm>
          <a:off x="5867400" y="1276350"/>
          <a:ext cx="190500" cy="333375"/>
        </a:xfrm>
        <a:prstGeom prst="rect">
          <a:avLst/>
        </a:prstGeom>
        <a:noFill/>
        <a:ln w="9525" cmpd="sng">
          <a:noFill/>
        </a:ln>
      </xdr:spPr>
      <xdr:txBody>
        <a:bodyPr vertOverflow="clip" wrap="square" lIns="91440" tIns="45720" rIns="91440" bIns="45720">
          <a:spAutoFit/>
        </a:bodyPr>
        <a:p>
          <a:pPr algn="l">
            <a:defRPr/>
          </a:pPr>
          <a:r>
            <a:rPr lang="en-US" cap="none" u="none" baseline="0">
              <a:latin typeface="Calibri"/>
              <a:ea typeface="Calibri"/>
              <a:cs typeface="Calibri"/>
            </a:rPr>
            <a:t/>
          </a:r>
        </a:p>
      </xdr:txBody>
    </xdr:sp>
    <xdr:clientData/>
  </xdr:oneCellAnchor>
  <xdr:oneCellAnchor>
    <xdr:from>
      <xdr:col>5</xdr:col>
      <xdr:colOff>180975</xdr:colOff>
      <xdr:row>1</xdr:row>
      <xdr:rowOff>0</xdr:rowOff>
    </xdr:from>
    <xdr:ext cx="190500" cy="333375"/>
    <xdr:sp>
      <xdr:nvSpPr>
        <xdr:cNvPr id="23" name="TekstniOkvir 23"/>
        <xdr:cNvSpPr txBox="1">
          <a:spLocks noChangeArrowheads="1"/>
        </xdr:cNvSpPr>
      </xdr:nvSpPr>
      <xdr:spPr>
        <a:xfrm>
          <a:off x="5867400" y="1276350"/>
          <a:ext cx="190500" cy="333375"/>
        </a:xfrm>
        <a:prstGeom prst="rect">
          <a:avLst/>
        </a:prstGeom>
        <a:noFill/>
        <a:ln w="9525" cmpd="sng">
          <a:noFill/>
        </a:ln>
      </xdr:spPr>
      <xdr:txBody>
        <a:bodyPr vertOverflow="clip" wrap="square" lIns="91440" tIns="45720" rIns="91440" bIns="45720">
          <a:spAutoFit/>
        </a:bodyPr>
        <a:p>
          <a:pPr algn="l">
            <a:defRPr/>
          </a:pPr>
          <a:r>
            <a:rPr lang="en-US" cap="none" u="none" baseline="0">
              <a:latin typeface="Calibri"/>
              <a:ea typeface="Calibri"/>
              <a:cs typeface="Calibri"/>
            </a:rPr>
            <a:t/>
          </a:r>
        </a:p>
      </xdr:txBody>
    </xdr:sp>
    <xdr:clientData/>
  </xdr:oneCellAnchor>
  <xdr:oneCellAnchor>
    <xdr:from>
      <xdr:col>5</xdr:col>
      <xdr:colOff>180975</xdr:colOff>
      <xdr:row>1</xdr:row>
      <xdr:rowOff>0</xdr:rowOff>
    </xdr:from>
    <xdr:ext cx="190500" cy="333375"/>
    <xdr:sp>
      <xdr:nvSpPr>
        <xdr:cNvPr id="24" name="TekstniOkvir 24"/>
        <xdr:cNvSpPr txBox="1">
          <a:spLocks noChangeArrowheads="1"/>
        </xdr:cNvSpPr>
      </xdr:nvSpPr>
      <xdr:spPr>
        <a:xfrm>
          <a:off x="5867400" y="1276350"/>
          <a:ext cx="190500" cy="333375"/>
        </a:xfrm>
        <a:prstGeom prst="rect">
          <a:avLst/>
        </a:prstGeom>
        <a:noFill/>
        <a:ln w="9525" cmpd="sng">
          <a:noFill/>
        </a:ln>
      </xdr:spPr>
      <xdr:txBody>
        <a:bodyPr vertOverflow="clip" wrap="square" lIns="91440" tIns="45720" rIns="91440" bIns="45720">
          <a:spAutoFit/>
        </a:bodyPr>
        <a:p>
          <a:pPr algn="l">
            <a:defRPr/>
          </a:pPr>
          <a:r>
            <a:rPr lang="en-US" cap="none" u="none" baseline="0">
              <a:latin typeface="Calibri"/>
              <a:ea typeface="Calibri"/>
              <a:cs typeface="Calibri"/>
            </a:rPr>
            <a:t/>
          </a:r>
        </a:p>
      </xdr:txBody>
    </xdr:sp>
    <xdr:clientData/>
  </xdr:oneCellAnchor>
  <xdr:oneCellAnchor>
    <xdr:from>
      <xdr:col>5</xdr:col>
      <xdr:colOff>180975</xdr:colOff>
      <xdr:row>1</xdr:row>
      <xdr:rowOff>0</xdr:rowOff>
    </xdr:from>
    <xdr:ext cx="190500" cy="333375"/>
    <xdr:sp>
      <xdr:nvSpPr>
        <xdr:cNvPr id="25" name="TekstniOkvir 25"/>
        <xdr:cNvSpPr txBox="1">
          <a:spLocks noChangeArrowheads="1"/>
        </xdr:cNvSpPr>
      </xdr:nvSpPr>
      <xdr:spPr>
        <a:xfrm>
          <a:off x="5867400" y="1276350"/>
          <a:ext cx="190500" cy="333375"/>
        </a:xfrm>
        <a:prstGeom prst="rect">
          <a:avLst/>
        </a:prstGeom>
        <a:noFill/>
        <a:ln w="9525" cmpd="sng">
          <a:noFill/>
        </a:ln>
      </xdr:spPr>
      <xdr:txBody>
        <a:bodyPr vertOverflow="clip" wrap="square" lIns="91440" tIns="45720" rIns="91440" bIns="45720">
          <a:spAutoFit/>
        </a:bodyPr>
        <a:p>
          <a:pPr algn="l">
            <a:defRPr/>
          </a:pPr>
          <a:r>
            <a:rPr lang="en-US" cap="none" u="none" baseline="0">
              <a:latin typeface="Calibri"/>
              <a:ea typeface="Calibri"/>
              <a:cs typeface="Calibri"/>
            </a:rPr>
            <a:t/>
          </a:r>
        </a:p>
      </xdr:txBody>
    </xdr:sp>
    <xdr:clientData/>
  </xdr:oneCellAnchor>
  <xdr:oneCellAnchor>
    <xdr:from>
      <xdr:col>5</xdr:col>
      <xdr:colOff>180975</xdr:colOff>
      <xdr:row>1</xdr:row>
      <xdr:rowOff>0</xdr:rowOff>
    </xdr:from>
    <xdr:ext cx="190500" cy="333375"/>
    <xdr:sp>
      <xdr:nvSpPr>
        <xdr:cNvPr id="26" name="TekstniOkvir 26"/>
        <xdr:cNvSpPr txBox="1">
          <a:spLocks noChangeArrowheads="1"/>
        </xdr:cNvSpPr>
      </xdr:nvSpPr>
      <xdr:spPr>
        <a:xfrm>
          <a:off x="5867400" y="1276350"/>
          <a:ext cx="190500" cy="333375"/>
        </a:xfrm>
        <a:prstGeom prst="rect">
          <a:avLst/>
        </a:prstGeom>
        <a:noFill/>
        <a:ln w="9525" cmpd="sng">
          <a:noFill/>
        </a:ln>
      </xdr:spPr>
      <xdr:txBody>
        <a:bodyPr vertOverflow="clip" wrap="square" lIns="91440" tIns="45720" rIns="91440" bIns="45720">
          <a:spAutoFit/>
        </a:bodyPr>
        <a:p>
          <a:pPr algn="l">
            <a:defRPr/>
          </a:pPr>
          <a:r>
            <a:rPr lang="en-US" cap="none" u="none" baseline="0">
              <a:latin typeface="Calibri"/>
              <a:ea typeface="Calibri"/>
              <a:cs typeface="Calibri"/>
            </a:rPr>
            <a:t/>
          </a:r>
        </a:p>
      </xdr:txBody>
    </xdr:sp>
    <xdr:clientData/>
  </xdr:oneCellAnchor>
  <xdr:oneCellAnchor>
    <xdr:from>
      <xdr:col>5</xdr:col>
      <xdr:colOff>180975</xdr:colOff>
      <xdr:row>1</xdr:row>
      <xdr:rowOff>0</xdr:rowOff>
    </xdr:from>
    <xdr:ext cx="190500" cy="333375"/>
    <xdr:sp>
      <xdr:nvSpPr>
        <xdr:cNvPr id="27" name="TekstniOkvir 27"/>
        <xdr:cNvSpPr txBox="1">
          <a:spLocks noChangeArrowheads="1"/>
        </xdr:cNvSpPr>
      </xdr:nvSpPr>
      <xdr:spPr>
        <a:xfrm>
          <a:off x="5867400" y="1276350"/>
          <a:ext cx="190500" cy="333375"/>
        </a:xfrm>
        <a:prstGeom prst="rect">
          <a:avLst/>
        </a:prstGeom>
        <a:noFill/>
        <a:ln w="9525" cmpd="sng">
          <a:noFill/>
        </a:ln>
      </xdr:spPr>
      <xdr:txBody>
        <a:bodyPr vertOverflow="clip" wrap="square" lIns="91440" tIns="45720" rIns="91440" bIns="45720">
          <a:spAutoFit/>
        </a:bodyPr>
        <a:p>
          <a:pPr algn="l">
            <a:defRPr/>
          </a:pPr>
          <a:r>
            <a:rPr lang="en-US" cap="none" u="none" baseline="0">
              <a:latin typeface="Calibri"/>
              <a:ea typeface="Calibri"/>
              <a:cs typeface="Calibri"/>
            </a:rPr>
            <a:t/>
          </a:r>
        </a:p>
      </xdr:txBody>
    </xdr:sp>
    <xdr:clientData/>
  </xdr:oneCellAnchor>
  <xdr:oneCellAnchor>
    <xdr:from>
      <xdr:col>5</xdr:col>
      <xdr:colOff>180975</xdr:colOff>
      <xdr:row>1</xdr:row>
      <xdr:rowOff>0</xdr:rowOff>
    </xdr:from>
    <xdr:ext cx="190500" cy="333375"/>
    <xdr:sp>
      <xdr:nvSpPr>
        <xdr:cNvPr id="28" name="TekstniOkvir 28"/>
        <xdr:cNvSpPr txBox="1">
          <a:spLocks noChangeArrowheads="1"/>
        </xdr:cNvSpPr>
      </xdr:nvSpPr>
      <xdr:spPr>
        <a:xfrm>
          <a:off x="5867400" y="1276350"/>
          <a:ext cx="190500" cy="333375"/>
        </a:xfrm>
        <a:prstGeom prst="rect">
          <a:avLst/>
        </a:prstGeom>
        <a:noFill/>
        <a:ln w="9525" cmpd="sng">
          <a:noFill/>
        </a:ln>
      </xdr:spPr>
      <xdr:txBody>
        <a:bodyPr vertOverflow="clip" wrap="square" lIns="91440" tIns="45720" rIns="91440" bIns="45720">
          <a:spAutoFit/>
        </a:bodyPr>
        <a:p>
          <a:pPr algn="l">
            <a:defRPr/>
          </a:pPr>
          <a:r>
            <a:rPr lang="en-US" cap="none" u="none" baseline="0">
              <a:latin typeface="Calibri"/>
              <a:ea typeface="Calibri"/>
              <a:cs typeface="Calibri"/>
            </a:rPr>
            <a:t/>
          </a:r>
        </a:p>
      </xdr:txBody>
    </xdr:sp>
    <xdr:clientData/>
  </xdr:oneCellAnchor>
  <xdr:oneCellAnchor>
    <xdr:from>
      <xdr:col>5</xdr:col>
      <xdr:colOff>180975</xdr:colOff>
      <xdr:row>1</xdr:row>
      <xdr:rowOff>0</xdr:rowOff>
    </xdr:from>
    <xdr:ext cx="190500" cy="333375"/>
    <xdr:sp>
      <xdr:nvSpPr>
        <xdr:cNvPr id="29" name="TekstniOkvir 29"/>
        <xdr:cNvSpPr txBox="1">
          <a:spLocks noChangeArrowheads="1"/>
        </xdr:cNvSpPr>
      </xdr:nvSpPr>
      <xdr:spPr>
        <a:xfrm>
          <a:off x="5867400" y="1276350"/>
          <a:ext cx="190500" cy="333375"/>
        </a:xfrm>
        <a:prstGeom prst="rect">
          <a:avLst/>
        </a:prstGeom>
        <a:noFill/>
        <a:ln w="9525" cmpd="sng">
          <a:noFill/>
        </a:ln>
      </xdr:spPr>
      <xdr:txBody>
        <a:bodyPr vertOverflow="clip" wrap="square" lIns="91440" tIns="45720" rIns="91440" bIns="45720">
          <a:spAutoFit/>
        </a:bodyPr>
        <a:p>
          <a:pPr algn="l">
            <a:defRPr/>
          </a:pPr>
          <a:r>
            <a:rPr lang="en-US" cap="none" u="none" baseline="0">
              <a:latin typeface="Calibri"/>
              <a:ea typeface="Calibri"/>
              <a:cs typeface="Calibri"/>
            </a:rPr>
            <a:t/>
          </a:r>
        </a:p>
      </xdr:txBody>
    </xdr:sp>
    <xdr:clientData/>
  </xdr:oneCellAnchor>
  <xdr:oneCellAnchor>
    <xdr:from>
      <xdr:col>5</xdr:col>
      <xdr:colOff>180975</xdr:colOff>
      <xdr:row>1</xdr:row>
      <xdr:rowOff>0</xdr:rowOff>
    </xdr:from>
    <xdr:ext cx="190500" cy="333375"/>
    <xdr:sp>
      <xdr:nvSpPr>
        <xdr:cNvPr id="30" name="TekstniOkvir 30"/>
        <xdr:cNvSpPr txBox="1">
          <a:spLocks noChangeArrowheads="1"/>
        </xdr:cNvSpPr>
      </xdr:nvSpPr>
      <xdr:spPr>
        <a:xfrm>
          <a:off x="5867400" y="1276350"/>
          <a:ext cx="190500" cy="333375"/>
        </a:xfrm>
        <a:prstGeom prst="rect">
          <a:avLst/>
        </a:prstGeom>
        <a:noFill/>
        <a:ln w="9525" cmpd="sng">
          <a:noFill/>
        </a:ln>
      </xdr:spPr>
      <xdr:txBody>
        <a:bodyPr vertOverflow="clip" wrap="square" lIns="91440" tIns="45720" rIns="91440" bIns="45720">
          <a:spAutoFit/>
        </a:bodyPr>
        <a:p>
          <a:pPr algn="l">
            <a:defRPr/>
          </a:pPr>
          <a:r>
            <a:rPr lang="en-US" cap="none" u="none" baseline="0">
              <a:latin typeface="Calibri"/>
              <a:ea typeface="Calibri"/>
              <a:cs typeface="Calibri"/>
            </a:rPr>
            <a:t/>
          </a:r>
        </a:p>
      </xdr:txBody>
    </xdr:sp>
    <xdr:clientData/>
  </xdr:oneCellAnchor>
  <xdr:oneCellAnchor>
    <xdr:from>
      <xdr:col>5</xdr:col>
      <xdr:colOff>180975</xdr:colOff>
      <xdr:row>1</xdr:row>
      <xdr:rowOff>0</xdr:rowOff>
    </xdr:from>
    <xdr:ext cx="190500" cy="333375"/>
    <xdr:sp>
      <xdr:nvSpPr>
        <xdr:cNvPr id="31" name="TekstniOkvir 31"/>
        <xdr:cNvSpPr txBox="1">
          <a:spLocks noChangeArrowheads="1"/>
        </xdr:cNvSpPr>
      </xdr:nvSpPr>
      <xdr:spPr>
        <a:xfrm>
          <a:off x="5867400" y="1276350"/>
          <a:ext cx="190500" cy="333375"/>
        </a:xfrm>
        <a:prstGeom prst="rect">
          <a:avLst/>
        </a:prstGeom>
        <a:noFill/>
        <a:ln w="9525" cmpd="sng">
          <a:noFill/>
        </a:ln>
      </xdr:spPr>
      <xdr:txBody>
        <a:bodyPr vertOverflow="clip" wrap="square" lIns="91440" tIns="45720" rIns="91440" bIns="45720">
          <a:spAutoFit/>
        </a:bodyPr>
        <a:p>
          <a:pPr algn="l">
            <a:defRPr/>
          </a:pPr>
          <a:r>
            <a:rPr lang="en-US" cap="none" u="none" baseline="0">
              <a:latin typeface="Calibri"/>
              <a:ea typeface="Calibri"/>
              <a:cs typeface="Calibri"/>
            </a:rPr>
            <a:t/>
          </a:r>
        </a:p>
      </xdr:txBody>
    </xdr:sp>
    <xdr:clientData/>
  </xdr:oneCellAnchor>
  <xdr:oneCellAnchor>
    <xdr:from>
      <xdr:col>5</xdr:col>
      <xdr:colOff>180975</xdr:colOff>
      <xdr:row>1</xdr:row>
      <xdr:rowOff>0</xdr:rowOff>
    </xdr:from>
    <xdr:ext cx="190500" cy="333375"/>
    <xdr:sp>
      <xdr:nvSpPr>
        <xdr:cNvPr id="32" name="TekstniOkvir 32"/>
        <xdr:cNvSpPr txBox="1">
          <a:spLocks noChangeArrowheads="1"/>
        </xdr:cNvSpPr>
      </xdr:nvSpPr>
      <xdr:spPr>
        <a:xfrm>
          <a:off x="5867400" y="1276350"/>
          <a:ext cx="190500" cy="333375"/>
        </a:xfrm>
        <a:prstGeom prst="rect">
          <a:avLst/>
        </a:prstGeom>
        <a:noFill/>
        <a:ln w="9525" cmpd="sng">
          <a:noFill/>
        </a:ln>
      </xdr:spPr>
      <xdr:txBody>
        <a:bodyPr vertOverflow="clip" wrap="square" lIns="91440" tIns="45720" rIns="91440" bIns="45720">
          <a:spAutoFit/>
        </a:bodyPr>
        <a:p>
          <a:pPr algn="l">
            <a:defRPr/>
          </a:pPr>
          <a:r>
            <a:rPr lang="en-US" cap="none" u="none" baseline="0">
              <a:latin typeface="Calibri"/>
              <a:ea typeface="Calibri"/>
              <a:cs typeface="Calibri"/>
            </a:rPr>
            <a:t/>
          </a:r>
        </a:p>
      </xdr:txBody>
    </xdr:sp>
    <xdr:clientData/>
  </xdr:oneCellAnchor>
  <xdr:oneCellAnchor>
    <xdr:from>
      <xdr:col>5</xdr:col>
      <xdr:colOff>180975</xdr:colOff>
      <xdr:row>1</xdr:row>
      <xdr:rowOff>0</xdr:rowOff>
    </xdr:from>
    <xdr:ext cx="190500" cy="333375"/>
    <xdr:sp>
      <xdr:nvSpPr>
        <xdr:cNvPr id="33" name="TekstniOkvir 33"/>
        <xdr:cNvSpPr txBox="1">
          <a:spLocks noChangeArrowheads="1"/>
        </xdr:cNvSpPr>
      </xdr:nvSpPr>
      <xdr:spPr>
        <a:xfrm>
          <a:off x="5867400" y="1276350"/>
          <a:ext cx="190500" cy="333375"/>
        </a:xfrm>
        <a:prstGeom prst="rect">
          <a:avLst/>
        </a:prstGeom>
        <a:noFill/>
        <a:ln w="9525" cmpd="sng">
          <a:noFill/>
        </a:ln>
      </xdr:spPr>
      <xdr:txBody>
        <a:bodyPr vertOverflow="clip" wrap="square" lIns="91440" tIns="45720" rIns="91440" bIns="45720">
          <a:spAutoFit/>
        </a:bodyPr>
        <a:p>
          <a:pPr algn="l">
            <a:defRPr/>
          </a:pPr>
          <a:r>
            <a:rPr lang="en-US" cap="none" u="none" baseline="0">
              <a:latin typeface="Calibri"/>
              <a:ea typeface="Calibri"/>
              <a:cs typeface="Calibri"/>
            </a:rPr>
            <a:t/>
          </a:r>
        </a:p>
      </xdr:txBody>
    </xdr:sp>
    <xdr:clientData/>
  </xdr:oneCellAnchor>
  <xdr:oneCellAnchor>
    <xdr:from>
      <xdr:col>5</xdr:col>
      <xdr:colOff>180975</xdr:colOff>
      <xdr:row>1</xdr:row>
      <xdr:rowOff>0</xdr:rowOff>
    </xdr:from>
    <xdr:ext cx="190500" cy="333375"/>
    <xdr:sp>
      <xdr:nvSpPr>
        <xdr:cNvPr id="34" name="TekstniOkvir 34"/>
        <xdr:cNvSpPr txBox="1">
          <a:spLocks noChangeArrowheads="1"/>
        </xdr:cNvSpPr>
      </xdr:nvSpPr>
      <xdr:spPr>
        <a:xfrm>
          <a:off x="5867400" y="1276350"/>
          <a:ext cx="190500" cy="333375"/>
        </a:xfrm>
        <a:prstGeom prst="rect">
          <a:avLst/>
        </a:prstGeom>
        <a:noFill/>
        <a:ln w="9525" cmpd="sng">
          <a:noFill/>
        </a:ln>
      </xdr:spPr>
      <xdr:txBody>
        <a:bodyPr vertOverflow="clip" wrap="square" lIns="91440" tIns="45720" rIns="91440" bIns="45720">
          <a:spAutoFit/>
        </a:bodyPr>
        <a:p>
          <a:pPr algn="l">
            <a:defRPr/>
          </a:pPr>
          <a:r>
            <a:rPr lang="en-US" cap="none" u="none" baseline="0">
              <a:latin typeface="Calibri"/>
              <a:ea typeface="Calibri"/>
              <a:cs typeface="Calibri"/>
            </a:rPr>
            <a:t/>
          </a:r>
        </a:p>
      </xdr:txBody>
    </xdr:sp>
    <xdr:clientData/>
  </xdr:oneCellAnchor>
  <xdr:oneCellAnchor>
    <xdr:from>
      <xdr:col>5</xdr:col>
      <xdr:colOff>180975</xdr:colOff>
      <xdr:row>1</xdr:row>
      <xdr:rowOff>0</xdr:rowOff>
    </xdr:from>
    <xdr:ext cx="190500" cy="333375"/>
    <xdr:sp>
      <xdr:nvSpPr>
        <xdr:cNvPr id="35" name="TekstniOkvir 35"/>
        <xdr:cNvSpPr txBox="1">
          <a:spLocks noChangeArrowheads="1"/>
        </xdr:cNvSpPr>
      </xdr:nvSpPr>
      <xdr:spPr>
        <a:xfrm>
          <a:off x="5867400" y="1276350"/>
          <a:ext cx="190500" cy="333375"/>
        </a:xfrm>
        <a:prstGeom prst="rect">
          <a:avLst/>
        </a:prstGeom>
        <a:noFill/>
        <a:ln w="9525" cmpd="sng">
          <a:noFill/>
        </a:ln>
      </xdr:spPr>
      <xdr:txBody>
        <a:bodyPr vertOverflow="clip" wrap="square" lIns="91440" tIns="45720" rIns="91440" bIns="45720">
          <a:spAutoFit/>
        </a:bodyPr>
        <a:p>
          <a:pPr algn="l">
            <a:defRPr/>
          </a:pPr>
          <a:r>
            <a:rPr lang="en-US" cap="none" u="none" baseline="0">
              <a:latin typeface="Calibri"/>
              <a:ea typeface="Calibri"/>
              <a:cs typeface="Calibri"/>
            </a:rPr>
            <a:t/>
          </a:r>
        </a:p>
      </xdr:txBody>
    </xdr:sp>
    <xdr:clientData/>
  </xdr:oneCellAnchor>
  <xdr:oneCellAnchor>
    <xdr:from>
      <xdr:col>5</xdr:col>
      <xdr:colOff>180975</xdr:colOff>
      <xdr:row>1</xdr:row>
      <xdr:rowOff>0</xdr:rowOff>
    </xdr:from>
    <xdr:ext cx="190500" cy="333375"/>
    <xdr:sp>
      <xdr:nvSpPr>
        <xdr:cNvPr id="36" name="TekstniOkvir 36"/>
        <xdr:cNvSpPr txBox="1">
          <a:spLocks noChangeArrowheads="1"/>
        </xdr:cNvSpPr>
      </xdr:nvSpPr>
      <xdr:spPr>
        <a:xfrm>
          <a:off x="5867400" y="1276350"/>
          <a:ext cx="190500" cy="333375"/>
        </a:xfrm>
        <a:prstGeom prst="rect">
          <a:avLst/>
        </a:prstGeom>
        <a:noFill/>
        <a:ln w="9525" cmpd="sng">
          <a:noFill/>
        </a:ln>
      </xdr:spPr>
      <xdr:txBody>
        <a:bodyPr vertOverflow="clip" wrap="square" lIns="91440" tIns="45720" rIns="91440" bIns="45720">
          <a:spAutoFit/>
        </a:bodyPr>
        <a:p>
          <a:pPr algn="l">
            <a:defRPr/>
          </a:pPr>
          <a:r>
            <a:rPr lang="en-US" cap="none" u="none" baseline="0">
              <a:latin typeface="Calibri"/>
              <a:ea typeface="Calibri"/>
              <a:cs typeface="Calibri"/>
            </a:rPr>
            <a:t/>
          </a:r>
        </a:p>
      </xdr:txBody>
    </xdr:sp>
    <xdr:clientData/>
  </xdr:oneCellAnchor>
  <xdr:oneCellAnchor>
    <xdr:from>
      <xdr:col>5</xdr:col>
      <xdr:colOff>180975</xdr:colOff>
      <xdr:row>1</xdr:row>
      <xdr:rowOff>0</xdr:rowOff>
    </xdr:from>
    <xdr:ext cx="190500" cy="333375"/>
    <xdr:sp>
      <xdr:nvSpPr>
        <xdr:cNvPr id="37" name="TekstniOkvir 37"/>
        <xdr:cNvSpPr txBox="1">
          <a:spLocks noChangeArrowheads="1"/>
        </xdr:cNvSpPr>
      </xdr:nvSpPr>
      <xdr:spPr>
        <a:xfrm>
          <a:off x="5867400" y="1276350"/>
          <a:ext cx="190500" cy="333375"/>
        </a:xfrm>
        <a:prstGeom prst="rect">
          <a:avLst/>
        </a:prstGeom>
        <a:noFill/>
        <a:ln w="9525" cmpd="sng">
          <a:noFill/>
        </a:ln>
      </xdr:spPr>
      <xdr:txBody>
        <a:bodyPr vertOverflow="clip" wrap="square" lIns="91440" tIns="45720" rIns="91440" bIns="45720">
          <a:spAutoFit/>
        </a:bodyPr>
        <a:p>
          <a:pPr algn="l">
            <a:defRPr/>
          </a:pPr>
          <a:r>
            <a:rPr lang="en-US" cap="none" u="none" baseline="0">
              <a:latin typeface="Calibri"/>
              <a:ea typeface="Calibri"/>
              <a:cs typeface="Calibri"/>
            </a:rPr>
            <a:t/>
          </a:r>
        </a:p>
      </xdr:txBody>
    </xdr:sp>
    <xdr:clientData/>
  </xdr:oneCellAnchor>
  <xdr:oneCellAnchor>
    <xdr:from>
      <xdr:col>5</xdr:col>
      <xdr:colOff>180975</xdr:colOff>
      <xdr:row>1</xdr:row>
      <xdr:rowOff>0</xdr:rowOff>
    </xdr:from>
    <xdr:ext cx="190500" cy="333375"/>
    <xdr:sp>
      <xdr:nvSpPr>
        <xdr:cNvPr id="38" name="TekstniOkvir 38"/>
        <xdr:cNvSpPr txBox="1">
          <a:spLocks noChangeArrowheads="1"/>
        </xdr:cNvSpPr>
      </xdr:nvSpPr>
      <xdr:spPr>
        <a:xfrm>
          <a:off x="5867400" y="1276350"/>
          <a:ext cx="190500" cy="333375"/>
        </a:xfrm>
        <a:prstGeom prst="rect">
          <a:avLst/>
        </a:prstGeom>
        <a:noFill/>
        <a:ln w="9525" cmpd="sng">
          <a:noFill/>
        </a:ln>
      </xdr:spPr>
      <xdr:txBody>
        <a:bodyPr vertOverflow="clip" wrap="square" lIns="91440" tIns="45720" rIns="91440" bIns="45720">
          <a:spAutoFit/>
        </a:bodyPr>
        <a:p>
          <a:pPr algn="l">
            <a:defRPr/>
          </a:pPr>
          <a:r>
            <a:rPr lang="en-US" cap="none" u="none" baseline="0">
              <a:latin typeface="Calibri"/>
              <a:ea typeface="Calibri"/>
              <a:cs typeface="Calibri"/>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180975</xdr:colOff>
      <xdr:row>3</xdr:row>
      <xdr:rowOff>0</xdr:rowOff>
    </xdr:from>
    <xdr:ext cx="190500" cy="361950"/>
    <xdr:sp>
      <xdr:nvSpPr>
        <xdr:cNvPr id="1" name="TekstniOkvir 2"/>
        <xdr:cNvSpPr txBox="1">
          <a:spLocks noChangeArrowheads="1"/>
        </xdr:cNvSpPr>
      </xdr:nvSpPr>
      <xdr:spPr>
        <a:xfrm>
          <a:off x="5867400" y="1276350"/>
          <a:ext cx="190500" cy="361950"/>
        </a:xfrm>
        <a:prstGeom prst="rect">
          <a:avLst/>
        </a:prstGeom>
        <a:noFill/>
        <a:ln w="9525" cmpd="sng">
          <a:noFill/>
        </a:ln>
      </xdr:spPr>
      <xdr:txBody>
        <a:bodyPr vertOverflow="clip" wrap="square" lIns="91440" tIns="45720" rIns="91440" bIns="45720">
          <a:spAutoFit/>
        </a:bodyPr>
        <a:p>
          <a:pPr algn="l">
            <a:defRPr/>
          </a:pPr>
          <a:r>
            <a:rPr lang="en-US" cap="none" u="none" baseline="0">
              <a:latin typeface="Calibri"/>
              <a:ea typeface="Calibri"/>
              <a:cs typeface="Calibri"/>
            </a:rPr>
            <a:t/>
          </a:r>
        </a:p>
      </xdr:txBody>
    </xdr:sp>
    <xdr:clientData/>
  </xdr:oneCellAnchor>
  <xdr:oneCellAnchor>
    <xdr:from>
      <xdr:col>5</xdr:col>
      <xdr:colOff>180975</xdr:colOff>
      <xdr:row>4</xdr:row>
      <xdr:rowOff>0</xdr:rowOff>
    </xdr:from>
    <xdr:ext cx="190500" cy="352425"/>
    <xdr:sp>
      <xdr:nvSpPr>
        <xdr:cNvPr id="2" name="TekstniOkvir 3"/>
        <xdr:cNvSpPr txBox="1">
          <a:spLocks noChangeArrowheads="1"/>
        </xdr:cNvSpPr>
      </xdr:nvSpPr>
      <xdr:spPr>
        <a:xfrm>
          <a:off x="5867400" y="1362075"/>
          <a:ext cx="190500" cy="352425"/>
        </a:xfrm>
        <a:prstGeom prst="rect">
          <a:avLst/>
        </a:prstGeom>
        <a:noFill/>
        <a:ln w="9525" cmpd="sng">
          <a:noFill/>
        </a:ln>
      </xdr:spPr>
      <xdr:txBody>
        <a:bodyPr vertOverflow="clip" wrap="square" lIns="91440" tIns="45720" rIns="91440" bIns="45720">
          <a:spAutoFit/>
        </a:bodyPr>
        <a:p>
          <a:pPr algn="l">
            <a:defRPr/>
          </a:pPr>
          <a:r>
            <a:rPr lang="en-US" cap="none" u="none" baseline="0">
              <a:latin typeface="Calibri"/>
              <a:ea typeface="Calibri"/>
              <a:cs typeface="Calibri"/>
            </a:rPr>
            <a:t/>
          </a:r>
        </a:p>
      </xdr:txBody>
    </xdr:sp>
    <xdr:clientData/>
  </xdr:oneCellAnchor>
  <xdr:oneCellAnchor>
    <xdr:from>
      <xdr:col>5</xdr:col>
      <xdr:colOff>180975</xdr:colOff>
      <xdr:row>4</xdr:row>
      <xdr:rowOff>0</xdr:rowOff>
    </xdr:from>
    <xdr:ext cx="190500" cy="352425"/>
    <xdr:sp>
      <xdr:nvSpPr>
        <xdr:cNvPr id="3" name="TekstniOkvir 4"/>
        <xdr:cNvSpPr txBox="1">
          <a:spLocks noChangeArrowheads="1"/>
        </xdr:cNvSpPr>
      </xdr:nvSpPr>
      <xdr:spPr>
        <a:xfrm>
          <a:off x="5867400" y="1362075"/>
          <a:ext cx="190500" cy="352425"/>
        </a:xfrm>
        <a:prstGeom prst="rect">
          <a:avLst/>
        </a:prstGeom>
        <a:noFill/>
        <a:ln w="9525" cmpd="sng">
          <a:noFill/>
        </a:ln>
      </xdr:spPr>
      <xdr:txBody>
        <a:bodyPr vertOverflow="clip" wrap="square" lIns="91440" tIns="45720" rIns="91440" bIns="45720">
          <a:spAutoFit/>
        </a:bodyPr>
        <a:p>
          <a:pPr algn="l">
            <a:defRPr/>
          </a:pPr>
          <a:r>
            <a:rPr lang="en-US" cap="none" u="none" baseline="0">
              <a:latin typeface="Calibri"/>
              <a:ea typeface="Calibri"/>
              <a:cs typeface="Calibri"/>
            </a:rPr>
            <a:t/>
          </a:r>
        </a:p>
      </xdr:txBody>
    </xdr:sp>
    <xdr:clientData/>
  </xdr:oneCellAnchor>
  <xdr:oneCellAnchor>
    <xdr:from>
      <xdr:col>5</xdr:col>
      <xdr:colOff>180975</xdr:colOff>
      <xdr:row>142</xdr:row>
      <xdr:rowOff>0</xdr:rowOff>
    </xdr:from>
    <xdr:ext cx="190500" cy="352425"/>
    <xdr:sp>
      <xdr:nvSpPr>
        <xdr:cNvPr id="4" name="TekstniOkvir 6"/>
        <xdr:cNvSpPr txBox="1">
          <a:spLocks noChangeArrowheads="1"/>
        </xdr:cNvSpPr>
      </xdr:nvSpPr>
      <xdr:spPr>
        <a:xfrm>
          <a:off x="5867400" y="67494150"/>
          <a:ext cx="190500" cy="352425"/>
        </a:xfrm>
        <a:prstGeom prst="rect">
          <a:avLst/>
        </a:prstGeom>
        <a:noFill/>
        <a:ln w="9525" cmpd="sng">
          <a:noFill/>
        </a:ln>
      </xdr:spPr>
      <xdr:txBody>
        <a:bodyPr vertOverflow="clip" wrap="square" lIns="91440" tIns="45720" rIns="91440" bIns="45720">
          <a:spAutoFit/>
        </a:bodyPr>
        <a:p>
          <a:pPr algn="l">
            <a:defRPr/>
          </a:pPr>
          <a:r>
            <a:rPr lang="en-US" cap="none" u="none" baseline="0">
              <a:latin typeface="Calibri"/>
              <a:ea typeface="Calibri"/>
              <a:cs typeface="Calibri"/>
            </a:rPr>
            <a:t/>
          </a:r>
        </a:p>
      </xdr:txBody>
    </xdr:sp>
    <xdr:clientData/>
  </xdr:oneCellAnchor>
  <xdr:oneCellAnchor>
    <xdr:from>
      <xdr:col>5</xdr:col>
      <xdr:colOff>180975</xdr:colOff>
      <xdr:row>142</xdr:row>
      <xdr:rowOff>0</xdr:rowOff>
    </xdr:from>
    <xdr:ext cx="190500" cy="352425"/>
    <xdr:sp>
      <xdr:nvSpPr>
        <xdr:cNvPr id="5" name="TekstniOkvir 7"/>
        <xdr:cNvSpPr txBox="1">
          <a:spLocks noChangeArrowheads="1"/>
        </xdr:cNvSpPr>
      </xdr:nvSpPr>
      <xdr:spPr>
        <a:xfrm>
          <a:off x="5867400" y="67494150"/>
          <a:ext cx="190500" cy="352425"/>
        </a:xfrm>
        <a:prstGeom prst="rect">
          <a:avLst/>
        </a:prstGeom>
        <a:noFill/>
        <a:ln w="9525" cmpd="sng">
          <a:noFill/>
        </a:ln>
      </xdr:spPr>
      <xdr:txBody>
        <a:bodyPr vertOverflow="clip" wrap="square" lIns="91440" tIns="45720" rIns="91440" bIns="45720">
          <a:spAutoFit/>
        </a:bodyPr>
        <a:p>
          <a:pPr algn="l">
            <a:defRPr/>
          </a:pPr>
          <a:r>
            <a:rPr lang="en-US" cap="none" u="none" baseline="0">
              <a:latin typeface="Calibri"/>
              <a:ea typeface="Calibri"/>
              <a:cs typeface="Calibri"/>
            </a:rPr>
            <a:t/>
          </a:r>
        </a:p>
      </xdr:txBody>
    </xdr:sp>
    <xdr:clientData/>
  </xdr:oneCellAnchor>
  <xdr:oneCellAnchor>
    <xdr:from>
      <xdr:col>5</xdr:col>
      <xdr:colOff>180975</xdr:colOff>
      <xdr:row>142</xdr:row>
      <xdr:rowOff>0</xdr:rowOff>
    </xdr:from>
    <xdr:ext cx="190500" cy="352425"/>
    <xdr:sp>
      <xdr:nvSpPr>
        <xdr:cNvPr id="6" name="TekstniOkvir 8"/>
        <xdr:cNvSpPr txBox="1">
          <a:spLocks noChangeArrowheads="1"/>
        </xdr:cNvSpPr>
      </xdr:nvSpPr>
      <xdr:spPr>
        <a:xfrm>
          <a:off x="5867400" y="67494150"/>
          <a:ext cx="190500" cy="352425"/>
        </a:xfrm>
        <a:prstGeom prst="rect">
          <a:avLst/>
        </a:prstGeom>
        <a:noFill/>
        <a:ln w="9525" cmpd="sng">
          <a:noFill/>
        </a:ln>
      </xdr:spPr>
      <xdr:txBody>
        <a:bodyPr vertOverflow="clip" wrap="square" lIns="91440" tIns="45720" rIns="91440" bIns="45720">
          <a:spAutoFit/>
        </a:bodyPr>
        <a:p>
          <a:pPr algn="l">
            <a:defRPr/>
          </a:pPr>
          <a:r>
            <a:rPr lang="en-US" cap="none" u="none" baseline="0">
              <a:latin typeface="Calibri"/>
              <a:ea typeface="Calibri"/>
              <a:cs typeface="Calibri"/>
            </a:rPr>
            <a:t/>
          </a:r>
        </a:p>
      </xdr:txBody>
    </xdr:sp>
    <xdr:clientData/>
  </xdr:oneCellAnchor>
  <xdr:oneCellAnchor>
    <xdr:from>
      <xdr:col>5</xdr:col>
      <xdr:colOff>180975</xdr:colOff>
      <xdr:row>142</xdr:row>
      <xdr:rowOff>0</xdr:rowOff>
    </xdr:from>
    <xdr:ext cx="190500" cy="352425"/>
    <xdr:sp>
      <xdr:nvSpPr>
        <xdr:cNvPr id="7" name="TekstniOkvir 9"/>
        <xdr:cNvSpPr txBox="1">
          <a:spLocks noChangeArrowheads="1"/>
        </xdr:cNvSpPr>
      </xdr:nvSpPr>
      <xdr:spPr>
        <a:xfrm>
          <a:off x="5867400" y="67494150"/>
          <a:ext cx="190500" cy="352425"/>
        </a:xfrm>
        <a:prstGeom prst="rect">
          <a:avLst/>
        </a:prstGeom>
        <a:noFill/>
        <a:ln w="9525" cmpd="sng">
          <a:noFill/>
        </a:ln>
      </xdr:spPr>
      <xdr:txBody>
        <a:bodyPr vertOverflow="clip" wrap="square" lIns="91440" tIns="45720" rIns="91440" bIns="45720">
          <a:spAutoFit/>
        </a:bodyPr>
        <a:p>
          <a:pPr algn="l">
            <a:defRPr/>
          </a:pPr>
          <a:r>
            <a:rPr lang="en-US" cap="none" u="none" baseline="0">
              <a:latin typeface="Calibri"/>
              <a:ea typeface="Calibri"/>
              <a:cs typeface="Calibri"/>
            </a:rPr>
            <a:t/>
          </a:r>
        </a:p>
      </xdr:txBody>
    </xdr:sp>
    <xdr:clientData/>
  </xdr:oneCellAnchor>
  <xdr:oneCellAnchor>
    <xdr:from>
      <xdr:col>5</xdr:col>
      <xdr:colOff>180975</xdr:colOff>
      <xdr:row>142</xdr:row>
      <xdr:rowOff>0</xdr:rowOff>
    </xdr:from>
    <xdr:ext cx="190500" cy="352425"/>
    <xdr:sp>
      <xdr:nvSpPr>
        <xdr:cNvPr id="8" name="TekstniOkvir 10"/>
        <xdr:cNvSpPr txBox="1">
          <a:spLocks noChangeArrowheads="1"/>
        </xdr:cNvSpPr>
      </xdr:nvSpPr>
      <xdr:spPr>
        <a:xfrm>
          <a:off x="5867400" y="67494150"/>
          <a:ext cx="190500" cy="352425"/>
        </a:xfrm>
        <a:prstGeom prst="rect">
          <a:avLst/>
        </a:prstGeom>
        <a:noFill/>
        <a:ln w="9525" cmpd="sng">
          <a:noFill/>
        </a:ln>
      </xdr:spPr>
      <xdr:txBody>
        <a:bodyPr vertOverflow="clip" wrap="square" lIns="91440" tIns="45720" rIns="91440" bIns="45720">
          <a:spAutoFit/>
        </a:bodyPr>
        <a:p>
          <a:pPr algn="l">
            <a:defRPr/>
          </a:pPr>
          <a:r>
            <a:rPr lang="en-US" cap="none" u="none" baseline="0">
              <a:latin typeface="Calibri"/>
              <a:ea typeface="Calibri"/>
              <a:cs typeface="Calibri"/>
            </a:rPr>
            <a:t/>
          </a:r>
        </a:p>
      </xdr:txBody>
    </xdr:sp>
    <xdr:clientData/>
  </xdr:oneCellAnchor>
  <xdr:oneCellAnchor>
    <xdr:from>
      <xdr:col>5</xdr:col>
      <xdr:colOff>180975</xdr:colOff>
      <xdr:row>142</xdr:row>
      <xdr:rowOff>0</xdr:rowOff>
    </xdr:from>
    <xdr:ext cx="190500" cy="352425"/>
    <xdr:sp>
      <xdr:nvSpPr>
        <xdr:cNvPr id="9" name="TekstniOkvir 11"/>
        <xdr:cNvSpPr txBox="1">
          <a:spLocks noChangeArrowheads="1"/>
        </xdr:cNvSpPr>
      </xdr:nvSpPr>
      <xdr:spPr>
        <a:xfrm>
          <a:off x="5867400" y="67494150"/>
          <a:ext cx="190500" cy="352425"/>
        </a:xfrm>
        <a:prstGeom prst="rect">
          <a:avLst/>
        </a:prstGeom>
        <a:noFill/>
        <a:ln w="9525" cmpd="sng">
          <a:noFill/>
        </a:ln>
      </xdr:spPr>
      <xdr:txBody>
        <a:bodyPr vertOverflow="clip" wrap="square" lIns="91440" tIns="45720" rIns="91440" bIns="45720">
          <a:spAutoFit/>
        </a:bodyPr>
        <a:p>
          <a:pPr algn="l">
            <a:defRPr/>
          </a:pPr>
          <a:r>
            <a:rPr lang="en-US" cap="none" u="none" baseline="0">
              <a:latin typeface="Calibri"/>
              <a:ea typeface="Calibri"/>
              <a:cs typeface="Calibri"/>
            </a:rPr>
            <a:t/>
          </a:r>
        </a:p>
      </xdr:txBody>
    </xdr:sp>
    <xdr:clientData/>
  </xdr:oneCellAnchor>
  <xdr:oneCellAnchor>
    <xdr:from>
      <xdr:col>5</xdr:col>
      <xdr:colOff>180975</xdr:colOff>
      <xdr:row>142</xdr:row>
      <xdr:rowOff>0</xdr:rowOff>
    </xdr:from>
    <xdr:ext cx="190500" cy="352425"/>
    <xdr:sp>
      <xdr:nvSpPr>
        <xdr:cNvPr id="10" name="TekstniOkvir 12"/>
        <xdr:cNvSpPr txBox="1">
          <a:spLocks noChangeArrowheads="1"/>
        </xdr:cNvSpPr>
      </xdr:nvSpPr>
      <xdr:spPr>
        <a:xfrm>
          <a:off x="5867400" y="67494150"/>
          <a:ext cx="190500" cy="352425"/>
        </a:xfrm>
        <a:prstGeom prst="rect">
          <a:avLst/>
        </a:prstGeom>
        <a:noFill/>
        <a:ln w="9525" cmpd="sng">
          <a:noFill/>
        </a:ln>
      </xdr:spPr>
      <xdr:txBody>
        <a:bodyPr vertOverflow="clip" wrap="square" lIns="91440" tIns="45720" rIns="91440" bIns="45720">
          <a:spAutoFit/>
        </a:bodyPr>
        <a:p>
          <a:pPr algn="l">
            <a:defRPr/>
          </a:pPr>
          <a:r>
            <a:rPr lang="en-US" cap="none" u="none" baseline="0">
              <a:latin typeface="Calibri"/>
              <a:ea typeface="Calibri"/>
              <a:cs typeface="Calibri"/>
            </a:rPr>
            <a:t/>
          </a:r>
        </a:p>
      </xdr:txBody>
    </xdr:sp>
    <xdr:clientData/>
  </xdr:oneCellAnchor>
  <xdr:oneCellAnchor>
    <xdr:from>
      <xdr:col>5</xdr:col>
      <xdr:colOff>180975</xdr:colOff>
      <xdr:row>142</xdr:row>
      <xdr:rowOff>0</xdr:rowOff>
    </xdr:from>
    <xdr:ext cx="190500" cy="352425"/>
    <xdr:sp>
      <xdr:nvSpPr>
        <xdr:cNvPr id="11" name="TekstniOkvir 13"/>
        <xdr:cNvSpPr txBox="1">
          <a:spLocks noChangeArrowheads="1"/>
        </xdr:cNvSpPr>
      </xdr:nvSpPr>
      <xdr:spPr>
        <a:xfrm>
          <a:off x="5867400" y="67494150"/>
          <a:ext cx="190500" cy="352425"/>
        </a:xfrm>
        <a:prstGeom prst="rect">
          <a:avLst/>
        </a:prstGeom>
        <a:noFill/>
        <a:ln w="9525" cmpd="sng">
          <a:noFill/>
        </a:ln>
      </xdr:spPr>
      <xdr:txBody>
        <a:bodyPr vertOverflow="clip" wrap="square" lIns="91440" tIns="45720" rIns="91440" bIns="45720">
          <a:spAutoFit/>
        </a:bodyPr>
        <a:p>
          <a:pPr algn="l">
            <a:defRPr/>
          </a:pPr>
          <a:r>
            <a:rPr lang="en-US" cap="none" u="none" baseline="0">
              <a:latin typeface="Calibri"/>
              <a:ea typeface="Calibri"/>
              <a:cs typeface="Calibri"/>
            </a:rPr>
            <a:t/>
          </a:r>
        </a:p>
      </xdr:txBody>
    </xdr:sp>
    <xdr:clientData/>
  </xdr:oneCellAnchor>
  <xdr:oneCellAnchor>
    <xdr:from>
      <xdr:col>5</xdr:col>
      <xdr:colOff>180975</xdr:colOff>
      <xdr:row>142</xdr:row>
      <xdr:rowOff>0</xdr:rowOff>
    </xdr:from>
    <xdr:ext cx="190500" cy="352425"/>
    <xdr:sp>
      <xdr:nvSpPr>
        <xdr:cNvPr id="12" name="TekstniOkvir 14"/>
        <xdr:cNvSpPr txBox="1">
          <a:spLocks noChangeArrowheads="1"/>
        </xdr:cNvSpPr>
      </xdr:nvSpPr>
      <xdr:spPr>
        <a:xfrm>
          <a:off x="5867400" y="67494150"/>
          <a:ext cx="190500" cy="352425"/>
        </a:xfrm>
        <a:prstGeom prst="rect">
          <a:avLst/>
        </a:prstGeom>
        <a:noFill/>
        <a:ln w="9525" cmpd="sng">
          <a:noFill/>
        </a:ln>
      </xdr:spPr>
      <xdr:txBody>
        <a:bodyPr vertOverflow="clip" wrap="square" lIns="91440" tIns="45720" rIns="91440" bIns="45720">
          <a:spAutoFit/>
        </a:bodyPr>
        <a:p>
          <a:pPr algn="l">
            <a:defRPr/>
          </a:pPr>
          <a:r>
            <a:rPr lang="en-US" cap="none" u="none" baseline="0">
              <a:latin typeface="Calibri"/>
              <a:ea typeface="Calibri"/>
              <a:cs typeface="Calibri"/>
            </a:rPr>
            <a:t/>
          </a:r>
        </a:p>
      </xdr:txBody>
    </xdr:sp>
    <xdr:clientData/>
  </xdr:oneCellAnchor>
  <xdr:oneCellAnchor>
    <xdr:from>
      <xdr:col>5</xdr:col>
      <xdr:colOff>180975</xdr:colOff>
      <xdr:row>142</xdr:row>
      <xdr:rowOff>0</xdr:rowOff>
    </xdr:from>
    <xdr:ext cx="190500" cy="352425"/>
    <xdr:sp>
      <xdr:nvSpPr>
        <xdr:cNvPr id="13" name="TekstniOkvir 15"/>
        <xdr:cNvSpPr txBox="1">
          <a:spLocks noChangeArrowheads="1"/>
        </xdr:cNvSpPr>
      </xdr:nvSpPr>
      <xdr:spPr>
        <a:xfrm>
          <a:off x="5867400" y="67494150"/>
          <a:ext cx="190500" cy="352425"/>
        </a:xfrm>
        <a:prstGeom prst="rect">
          <a:avLst/>
        </a:prstGeom>
        <a:noFill/>
        <a:ln w="9525" cmpd="sng">
          <a:noFill/>
        </a:ln>
      </xdr:spPr>
      <xdr:txBody>
        <a:bodyPr vertOverflow="clip" wrap="square" lIns="91440" tIns="45720" rIns="91440" bIns="45720">
          <a:spAutoFit/>
        </a:bodyPr>
        <a:p>
          <a:pPr algn="l">
            <a:defRPr/>
          </a:pPr>
          <a:r>
            <a:rPr lang="en-US" cap="none" u="none" baseline="0">
              <a:latin typeface="Calibri"/>
              <a:ea typeface="Calibri"/>
              <a:cs typeface="Calibri"/>
            </a:rPr>
            <a:t/>
          </a:r>
        </a:p>
      </xdr:txBody>
    </xdr:sp>
    <xdr:clientData/>
  </xdr:oneCellAnchor>
  <xdr:oneCellAnchor>
    <xdr:from>
      <xdr:col>5</xdr:col>
      <xdr:colOff>180975</xdr:colOff>
      <xdr:row>142</xdr:row>
      <xdr:rowOff>0</xdr:rowOff>
    </xdr:from>
    <xdr:ext cx="190500" cy="352425"/>
    <xdr:sp>
      <xdr:nvSpPr>
        <xdr:cNvPr id="14" name="TekstniOkvir 16"/>
        <xdr:cNvSpPr txBox="1">
          <a:spLocks noChangeArrowheads="1"/>
        </xdr:cNvSpPr>
      </xdr:nvSpPr>
      <xdr:spPr>
        <a:xfrm>
          <a:off x="5867400" y="67494150"/>
          <a:ext cx="190500" cy="352425"/>
        </a:xfrm>
        <a:prstGeom prst="rect">
          <a:avLst/>
        </a:prstGeom>
        <a:noFill/>
        <a:ln w="9525" cmpd="sng">
          <a:noFill/>
        </a:ln>
      </xdr:spPr>
      <xdr:txBody>
        <a:bodyPr vertOverflow="clip" wrap="square" lIns="91440" tIns="45720" rIns="91440" bIns="45720">
          <a:spAutoFit/>
        </a:bodyPr>
        <a:p>
          <a:pPr algn="l">
            <a:defRPr/>
          </a:pPr>
          <a:r>
            <a:rPr lang="en-US" cap="none" u="none" baseline="0">
              <a:latin typeface="Calibri"/>
              <a:ea typeface="Calibri"/>
              <a:cs typeface="Calibri"/>
            </a:rPr>
            <a:t/>
          </a:r>
        </a:p>
      </xdr:txBody>
    </xdr:sp>
    <xdr:clientData/>
  </xdr:oneCellAnchor>
  <xdr:oneCellAnchor>
    <xdr:from>
      <xdr:col>5</xdr:col>
      <xdr:colOff>180975</xdr:colOff>
      <xdr:row>142</xdr:row>
      <xdr:rowOff>0</xdr:rowOff>
    </xdr:from>
    <xdr:ext cx="190500" cy="352425"/>
    <xdr:sp>
      <xdr:nvSpPr>
        <xdr:cNvPr id="15" name="TekstniOkvir 17"/>
        <xdr:cNvSpPr txBox="1">
          <a:spLocks noChangeArrowheads="1"/>
        </xdr:cNvSpPr>
      </xdr:nvSpPr>
      <xdr:spPr>
        <a:xfrm>
          <a:off x="5867400" y="67494150"/>
          <a:ext cx="190500" cy="352425"/>
        </a:xfrm>
        <a:prstGeom prst="rect">
          <a:avLst/>
        </a:prstGeom>
        <a:noFill/>
        <a:ln w="9525" cmpd="sng">
          <a:noFill/>
        </a:ln>
      </xdr:spPr>
      <xdr:txBody>
        <a:bodyPr vertOverflow="clip" wrap="square" lIns="91440" tIns="45720" rIns="91440" bIns="45720">
          <a:spAutoFit/>
        </a:bodyPr>
        <a:p>
          <a:pPr algn="l">
            <a:defRPr/>
          </a:pPr>
          <a:r>
            <a:rPr lang="en-US" cap="none" u="none" baseline="0">
              <a:latin typeface="Calibri"/>
              <a:ea typeface="Calibri"/>
              <a:cs typeface="Calibri"/>
            </a:rPr>
            <a:t/>
          </a:r>
        </a:p>
      </xdr:txBody>
    </xdr:sp>
    <xdr:clientData/>
  </xdr:oneCellAnchor>
  <xdr:oneCellAnchor>
    <xdr:from>
      <xdr:col>5</xdr:col>
      <xdr:colOff>180975</xdr:colOff>
      <xdr:row>142</xdr:row>
      <xdr:rowOff>0</xdr:rowOff>
    </xdr:from>
    <xdr:ext cx="190500" cy="352425"/>
    <xdr:sp>
      <xdr:nvSpPr>
        <xdr:cNvPr id="16" name="TekstniOkvir 18"/>
        <xdr:cNvSpPr txBox="1">
          <a:spLocks noChangeArrowheads="1"/>
        </xdr:cNvSpPr>
      </xdr:nvSpPr>
      <xdr:spPr>
        <a:xfrm>
          <a:off x="5867400" y="67494150"/>
          <a:ext cx="190500" cy="352425"/>
        </a:xfrm>
        <a:prstGeom prst="rect">
          <a:avLst/>
        </a:prstGeom>
        <a:noFill/>
        <a:ln w="9525" cmpd="sng">
          <a:noFill/>
        </a:ln>
      </xdr:spPr>
      <xdr:txBody>
        <a:bodyPr vertOverflow="clip" wrap="square" lIns="91440" tIns="45720" rIns="91440" bIns="45720">
          <a:spAutoFit/>
        </a:bodyPr>
        <a:p>
          <a:pPr algn="l">
            <a:defRPr/>
          </a:pPr>
          <a:r>
            <a:rPr lang="en-US" cap="none" u="none" baseline="0">
              <a:latin typeface="Calibri"/>
              <a:ea typeface="Calibri"/>
              <a:cs typeface="Calibri"/>
            </a:rPr>
            <a:t/>
          </a:r>
        </a:p>
      </xdr:txBody>
    </xdr:sp>
    <xdr:clientData/>
  </xdr:oneCellAnchor>
  <xdr:oneCellAnchor>
    <xdr:from>
      <xdr:col>5</xdr:col>
      <xdr:colOff>180975</xdr:colOff>
      <xdr:row>142</xdr:row>
      <xdr:rowOff>0</xdr:rowOff>
    </xdr:from>
    <xdr:ext cx="190500" cy="352425"/>
    <xdr:sp>
      <xdr:nvSpPr>
        <xdr:cNvPr id="17" name="TekstniOkvir 19"/>
        <xdr:cNvSpPr txBox="1">
          <a:spLocks noChangeArrowheads="1"/>
        </xdr:cNvSpPr>
      </xdr:nvSpPr>
      <xdr:spPr>
        <a:xfrm>
          <a:off x="5867400" y="67494150"/>
          <a:ext cx="190500" cy="352425"/>
        </a:xfrm>
        <a:prstGeom prst="rect">
          <a:avLst/>
        </a:prstGeom>
        <a:noFill/>
        <a:ln w="9525" cmpd="sng">
          <a:noFill/>
        </a:ln>
      </xdr:spPr>
      <xdr:txBody>
        <a:bodyPr vertOverflow="clip" wrap="square" lIns="91440" tIns="45720" rIns="91440" bIns="45720">
          <a:spAutoFit/>
        </a:bodyPr>
        <a:p>
          <a:pPr algn="l">
            <a:defRPr/>
          </a:pPr>
          <a:r>
            <a:rPr lang="en-US" cap="none" u="none" baseline="0">
              <a:latin typeface="Calibri"/>
              <a:ea typeface="Calibri"/>
              <a:cs typeface="Calibri"/>
            </a:rPr>
            <a:t/>
          </a:r>
        </a:p>
      </xdr:txBody>
    </xdr:sp>
    <xdr:clientData/>
  </xdr:oneCellAnchor>
  <xdr:oneCellAnchor>
    <xdr:from>
      <xdr:col>5</xdr:col>
      <xdr:colOff>180975</xdr:colOff>
      <xdr:row>142</xdr:row>
      <xdr:rowOff>0</xdr:rowOff>
    </xdr:from>
    <xdr:ext cx="190500" cy="352425"/>
    <xdr:sp>
      <xdr:nvSpPr>
        <xdr:cNvPr id="18" name="TekstniOkvir 20"/>
        <xdr:cNvSpPr txBox="1">
          <a:spLocks noChangeArrowheads="1"/>
        </xdr:cNvSpPr>
      </xdr:nvSpPr>
      <xdr:spPr>
        <a:xfrm>
          <a:off x="5867400" y="67494150"/>
          <a:ext cx="190500" cy="352425"/>
        </a:xfrm>
        <a:prstGeom prst="rect">
          <a:avLst/>
        </a:prstGeom>
        <a:noFill/>
        <a:ln w="9525" cmpd="sng">
          <a:noFill/>
        </a:ln>
      </xdr:spPr>
      <xdr:txBody>
        <a:bodyPr vertOverflow="clip" wrap="square" lIns="91440" tIns="45720" rIns="91440" bIns="45720">
          <a:spAutoFit/>
        </a:bodyPr>
        <a:p>
          <a:pPr algn="l">
            <a:defRPr/>
          </a:pPr>
          <a:r>
            <a:rPr lang="en-US" cap="none" u="none" baseline="0">
              <a:latin typeface="Calibri"/>
              <a:ea typeface="Calibri"/>
              <a:cs typeface="Calibri"/>
            </a:rPr>
            <a:t/>
          </a:r>
        </a:p>
      </xdr:txBody>
    </xdr:sp>
    <xdr:clientData/>
  </xdr:oneCellAnchor>
  <xdr:oneCellAnchor>
    <xdr:from>
      <xdr:col>5</xdr:col>
      <xdr:colOff>180975</xdr:colOff>
      <xdr:row>142</xdr:row>
      <xdr:rowOff>0</xdr:rowOff>
    </xdr:from>
    <xdr:ext cx="190500" cy="352425"/>
    <xdr:sp>
      <xdr:nvSpPr>
        <xdr:cNvPr id="19" name="TekstniOkvir 21"/>
        <xdr:cNvSpPr txBox="1">
          <a:spLocks noChangeArrowheads="1"/>
        </xdr:cNvSpPr>
      </xdr:nvSpPr>
      <xdr:spPr>
        <a:xfrm>
          <a:off x="5867400" y="67494150"/>
          <a:ext cx="190500" cy="352425"/>
        </a:xfrm>
        <a:prstGeom prst="rect">
          <a:avLst/>
        </a:prstGeom>
        <a:noFill/>
        <a:ln w="9525" cmpd="sng">
          <a:noFill/>
        </a:ln>
      </xdr:spPr>
      <xdr:txBody>
        <a:bodyPr vertOverflow="clip" wrap="square" lIns="91440" tIns="45720" rIns="91440" bIns="45720">
          <a:spAutoFit/>
        </a:bodyPr>
        <a:p>
          <a:pPr algn="l">
            <a:defRPr/>
          </a:pPr>
          <a:r>
            <a:rPr lang="en-US" cap="none" u="none" baseline="0">
              <a:latin typeface="Calibri"/>
              <a:ea typeface="Calibri"/>
              <a:cs typeface="Calibri"/>
            </a:rPr>
            <a:t/>
          </a:r>
        </a:p>
      </xdr:txBody>
    </xdr:sp>
    <xdr:clientData/>
  </xdr:oneCellAnchor>
  <xdr:oneCellAnchor>
    <xdr:from>
      <xdr:col>5</xdr:col>
      <xdr:colOff>180975</xdr:colOff>
      <xdr:row>142</xdr:row>
      <xdr:rowOff>0</xdr:rowOff>
    </xdr:from>
    <xdr:ext cx="190500" cy="352425"/>
    <xdr:sp>
      <xdr:nvSpPr>
        <xdr:cNvPr id="20" name="TekstniOkvir 22"/>
        <xdr:cNvSpPr txBox="1">
          <a:spLocks noChangeArrowheads="1"/>
        </xdr:cNvSpPr>
      </xdr:nvSpPr>
      <xdr:spPr>
        <a:xfrm>
          <a:off x="5867400" y="67494150"/>
          <a:ext cx="190500" cy="352425"/>
        </a:xfrm>
        <a:prstGeom prst="rect">
          <a:avLst/>
        </a:prstGeom>
        <a:noFill/>
        <a:ln w="9525" cmpd="sng">
          <a:noFill/>
        </a:ln>
      </xdr:spPr>
      <xdr:txBody>
        <a:bodyPr vertOverflow="clip" wrap="square" lIns="91440" tIns="45720" rIns="91440" bIns="45720">
          <a:spAutoFit/>
        </a:bodyPr>
        <a:p>
          <a:pPr algn="l">
            <a:defRPr/>
          </a:pPr>
          <a:r>
            <a:rPr lang="en-US" cap="none" u="none" baseline="0">
              <a:latin typeface="Calibri"/>
              <a:ea typeface="Calibri"/>
              <a:cs typeface="Calibri"/>
            </a:rPr>
            <a:t/>
          </a:r>
        </a:p>
      </xdr:txBody>
    </xdr:sp>
    <xdr:clientData/>
  </xdr:oneCellAnchor>
  <xdr:oneCellAnchor>
    <xdr:from>
      <xdr:col>5</xdr:col>
      <xdr:colOff>180975</xdr:colOff>
      <xdr:row>142</xdr:row>
      <xdr:rowOff>0</xdr:rowOff>
    </xdr:from>
    <xdr:ext cx="190500" cy="352425"/>
    <xdr:sp>
      <xdr:nvSpPr>
        <xdr:cNvPr id="21" name="TekstniOkvir 23"/>
        <xdr:cNvSpPr txBox="1">
          <a:spLocks noChangeArrowheads="1"/>
        </xdr:cNvSpPr>
      </xdr:nvSpPr>
      <xdr:spPr>
        <a:xfrm>
          <a:off x="5867400" y="67494150"/>
          <a:ext cx="190500" cy="352425"/>
        </a:xfrm>
        <a:prstGeom prst="rect">
          <a:avLst/>
        </a:prstGeom>
        <a:noFill/>
        <a:ln w="9525" cmpd="sng">
          <a:noFill/>
        </a:ln>
      </xdr:spPr>
      <xdr:txBody>
        <a:bodyPr vertOverflow="clip" wrap="square" lIns="91440" tIns="45720" rIns="91440" bIns="45720">
          <a:spAutoFit/>
        </a:bodyPr>
        <a:p>
          <a:pPr algn="l">
            <a:defRPr/>
          </a:pPr>
          <a:r>
            <a:rPr lang="en-US" cap="none" u="none" baseline="0">
              <a:latin typeface="Calibri"/>
              <a:ea typeface="Calibri"/>
              <a:cs typeface="Calibri"/>
            </a:rPr>
            <a:t/>
          </a:r>
        </a:p>
      </xdr:txBody>
    </xdr:sp>
    <xdr:clientData/>
  </xdr:oneCellAnchor>
  <xdr:oneCellAnchor>
    <xdr:from>
      <xdr:col>5</xdr:col>
      <xdr:colOff>180975</xdr:colOff>
      <xdr:row>142</xdr:row>
      <xdr:rowOff>0</xdr:rowOff>
    </xdr:from>
    <xdr:ext cx="190500" cy="352425"/>
    <xdr:sp>
      <xdr:nvSpPr>
        <xdr:cNvPr id="22" name="TekstniOkvir 24"/>
        <xdr:cNvSpPr txBox="1">
          <a:spLocks noChangeArrowheads="1"/>
        </xdr:cNvSpPr>
      </xdr:nvSpPr>
      <xdr:spPr>
        <a:xfrm>
          <a:off x="5867400" y="67494150"/>
          <a:ext cx="190500" cy="352425"/>
        </a:xfrm>
        <a:prstGeom prst="rect">
          <a:avLst/>
        </a:prstGeom>
        <a:noFill/>
        <a:ln w="9525" cmpd="sng">
          <a:noFill/>
        </a:ln>
      </xdr:spPr>
      <xdr:txBody>
        <a:bodyPr vertOverflow="clip" wrap="square" lIns="91440" tIns="45720" rIns="91440" bIns="45720">
          <a:spAutoFit/>
        </a:bodyPr>
        <a:p>
          <a:pPr algn="l">
            <a:defRPr/>
          </a:pPr>
          <a:r>
            <a:rPr lang="en-US" cap="none" u="none" baseline="0">
              <a:latin typeface="Calibri"/>
              <a:ea typeface="Calibri"/>
              <a:cs typeface="Calibri"/>
            </a:rPr>
            <a:t/>
          </a:r>
        </a:p>
      </xdr:txBody>
    </xdr:sp>
    <xdr:clientData/>
  </xdr:oneCellAnchor>
  <xdr:oneCellAnchor>
    <xdr:from>
      <xdr:col>5</xdr:col>
      <xdr:colOff>180975</xdr:colOff>
      <xdr:row>142</xdr:row>
      <xdr:rowOff>0</xdr:rowOff>
    </xdr:from>
    <xdr:ext cx="190500" cy="352425"/>
    <xdr:sp>
      <xdr:nvSpPr>
        <xdr:cNvPr id="23" name="TekstniOkvir 25"/>
        <xdr:cNvSpPr txBox="1">
          <a:spLocks noChangeArrowheads="1"/>
        </xdr:cNvSpPr>
      </xdr:nvSpPr>
      <xdr:spPr>
        <a:xfrm>
          <a:off x="5867400" y="67494150"/>
          <a:ext cx="190500" cy="352425"/>
        </a:xfrm>
        <a:prstGeom prst="rect">
          <a:avLst/>
        </a:prstGeom>
        <a:noFill/>
        <a:ln w="9525" cmpd="sng">
          <a:noFill/>
        </a:ln>
      </xdr:spPr>
      <xdr:txBody>
        <a:bodyPr vertOverflow="clip" wrap="square" lIns="91440" tIns="45720" rIns="91440" bIns="45720">
          <a:spAutoFit/>
        </a:bodyPr>
        <a:p>
          <a:pPr algn="l">
            <a:defRPr/>
          </a:pPr>
          <a:r>
            <a:rPr lang="en-US" cap="none" u="none" baseline="0">
              <a:latin typeface="Calibri"/>
              <a:ea typeface="Calibri"/>
              <a:cs typeface="Calibri"/>
            </a:rPr>
            <a:t/>
          </a:r>
        </a:p>
      </xdr:txBody>
    </xdr:sp>
    <xdr:clientData/>
  </xdr:oneCellAnchor>
  <xdr:oneCellAnchor>
    <xdr:from>
      <xdr:col>5</xdr:col>
      <xdr:colOff>180975</xdr:colOff>
      <xdr:row>142</xdr:row>
      <xdr:rowOff>0</xdr:rowOff>
    </xdr:from>
    <xdr:ext cx="190500" cy="352425"/>
    <xdr:sp>
      <xdr:nvSpPr>
        <xdr:cNvPr id="24" name="TekstniOkvir 26"/>
        <xdr:cNvSpPr txBox="1">
          <a:spLocks noChangeArrowheads="1"/>
        </xdr:cNvSpPr>
      </xdr:nvSpPr>
      <xdr:spPr>
        <a:xfrm>
          <a:off x="5867400" y="67494150"/>
          <a:ext cx="190500" cy="352425"/>
        </a:xfrm>
        <a:prstGeom prst="rect">
          <a:avLst/>
        </a:prstGeom>
        <a:noFill/>
        <a:ln w="9525" cmpd="sng">
          <a:noFill/>
        </a:ln>
      </xdr:spPr>
      <xdr:txBody>
        <a:bodyPr vertOverflow="clip" wrap="square" lIns="91440" tIns="45720" rIns="91440" bIns="45720">
          <a:spAutoFit/>
        </a:bodyPr>
        <a:p>
          <a:pPr algn="l">
            <a:defRPr/>
          </a:pPr>
          <a:r>
            <a:rPr lang="en-US" cap="none" u="none" baseline="0">
              <a:latin typeface="Calibri"/>
              <a:ea typeface="Calibri"/>
              <a:cs typeface="Calibri"/>
            </a:rPr>
            <a:t/>
          </a:r>
        </a:p>
      </xdr:txBody>
    </xdr:sp>
    <xdr:clientData/>
  </xdr:oneCellAnchor>
  <xdr:oneCellAnchor>
    <xdr:from>
      <xdr:col>5</xdr:col>
      <xdr:colOff>180975</xdr:colOff>
      <xdr:row>142</xdr:row>
      <xdr:rowOff>0</xdr:rowOff>
    </xdr:from>
    <xdr:ext cx="190500" cy="352425"/>
    <xdr:sp>
      <xdr:nvSpPr>
        <xdr:cNvPr id="25" name="TekstniOkvir 27"/>
        <xdr:cNvSpPr txBox="1">
          <a:spLocks noChangeArrowheads="1"/>
        </xdr:cNvSpPr>
      </xdr:nvSpPr>
      <xdr:spPr>
        <a:xfrm>
          <a:off x="5867400" y="67494150"/>
          <a:ext cx="190500" cy="352425"/>
        </a:xfrm>
        <a:prstGeom prst="rect">
          <a:avLst/>
        </a:prstGeom>
        <a:noFill/>
        <a:ln w="9525" cmpd="sng">
          <a:noFill/>
        </a:ln>
      </xdr:spPr>
      <xdr:txBody>
        <a:bodyPr vertOverflow="clip" wrap="square" lIns="91440" tIns="45720" rIns="91440" bIns="45720">
          <a:spAutoFit/>
        </a:bodyPr>
        <a:p>
          <a:pPr algn="l">
            <a:defRPr/>
          </a:pPr>
          <a:r>
            <a:rPr lang="en-US" cap="none" u="none" baseline="0">
              <a:latin typeface="Calibri"/>
              <a:ea typeface="Calibri"/>
              <a:cs typeface="Calibri"/>
            </a:rPr>
            <a:t/>
          </a:r>
        </a:p>
      </xdr:txBody>
    </xdr:sp>
    <xdr:clientData/>
  </xdr:oneCellAnchor>
  <xdr:oneCellAnchor>
    <xdr:from>
      <xdr:col>5</xdr:col>
      <xdr:colOff>180975</xdr:colOff>
      <xdr:row>142</xdr:row>
      <xdr:rowOff>0</xdr:rowOff>
    </xdr:from>
    <xdr:ext cx="190500" cy="352425"/>
    <xdr:sp>
      <xdr:nvSpPr>
        <xdr:cNvPr id="26" name="TekstniOkvir 28"/>
        <xdr:cNvSpPr txBox="1">
          <a:spLocks noChangeArrowheads="1"/>
        </xdr:cNvSpPr>
      </xdr:nvSpPr>
      <xdr:spPr>
        <a:xfrm>
          <a:off x="5867400" y="67494150"/>
          <a:ext cx="190500" cy="352425"/>
        </a:xfrm>
        <a:prstGeom prst="rect">
          <a:avLst/>
        </a:prstGeom>
        <a:noFill/>
        <a:ln w="9525" cmpd="sng">
          <a:noFill/>
        </a:ln>
      </xdr:spPr>
      <xdr:txBody>
        <a:bodyPr vertOverflow="clip" wrap="square" lIns="91440" tIns="45720" rIns="91440" bIns="45720">
          <a:spAutoFit/>
        </a:bodyPr>
        <a:p>
          <a:pPr algn="l">
            <a:defRPr/>
          </a:pPr>
          <a:r>
            <a:rPr lang="en-US" cap="none" u="none" baseline="0">
              <a:latin typeface="Calibri"/>
              <a:ea typeface="Calibri"/>
              <a:cs typeface="Calibri"/>
            </a:rPr>
            <a:t/>
          </a:r>
        </a:p>
      </xdr:txBody>
    </xdr:sp>
    <xdr:clientData/>
  </xdr:oneCellAnchor>
  <xdr:oneCellAnchor>
    <xdr:from>
      <xdr:col>5</xdr:col>
      <xdr:colOff>180975</xdr:colOff>
      <xdr:row>142</xdr:row>
      <xdr:rowOff>0</xdr:rowOff>
    </xdr:from>
    <xdr:ext cx="190500" cy="352425"/>
    <xdr:sp>
      <xdr:nvSpPr>
        <xdr:cNvPr id="27" name="TekstniOkvir 29"/>
        <xdr:cNvSpPr txBox="1">
          <a:spLocks noChangeArrowheads="1"/>
        </xdr:cNvSpPr>
      </xdr:nvSpPr>
      <xdr:spPr>
        <a:xfrm>
          <a:off x="5867400" y="67494150"/>
          <a:ext cx="190500" cy="352425"/>
        </a:xfrm>
        <a:prstGeom prst="rect">
          <a:avLst/>
        </a:prstGeom>
        <a:noFill/>
        <a:ln w="9525" cmpd="sng">
          <a:noFill/>
        </a:ln>
      </xdr:spPr>
      <xdr:txBody>
        <a:bodyPr vertOverflow="clip" wrap="square" lIns="91440" tIns="45720" rIns="91440" bIns="45720">
          <a:spAutoFit/>
        </a:bodyPr>
        <a:p>
          <a:pPr algn="l">
            <a:defRPr/>
          </a:pPr>
          <a:r>
            <a:rPr lang="en-US" cap="none" u="none" baseline="0">
              <a:latin typeface="Calibri"/>
              <a:ea typeface="Calibri"/>
              <a:cs typeface="Calibri"/>
            </a:rPr>
            <a:t/>
          </a:r>
        </a:p>
      </xdr:txBody>
    </xdr:sp>
    <xdr:clientData/>
  </xdr:oneCellAnchor>
  <xdr:oneCellAnchor>
    <xdr:from>
      <xdr:col>5</xdr:col>
      <xdr:colOff>180975</xdr:colOff>
      <xdr:row>142</xdr:row>
      <xdr:rowOff>0</xdr:rowOff>
    </xdr:from>
    <xdr:ext cx="190500" cy="352425"/>
    <xdr:sp>
      <xdr:nvSpPr>
        <xdr:cNvPr id="28" name="TekstniOkvir 30"/>
        <xdr:cNvSpPr txBox="1">
          <a:spLocks noChangeArrowheads="1"/>
        </xdr:cNvSpPr>
      </xdr:nvSpPr>
      <xdr:spPr>
        <a:xfrm>
          <a:off x="5867400" y="67494150"/>
          <a:ext cx="190500" cy="352425"/>
        </a:xfrm>
        <a:prstGeom prst="rect">
          <a:avLst/>
        </a:prstGeom>
        <a:noFill/>
        <a:ln w="9525" cmpd="sng">
          <a:noFill/>
        </a:ln>
      </xdr:spPr>
      <xdr:txBody>
        <a:bodyPr vertOverflow="clip" wrap="square" lIns="91440" tIns="45720" rIns="91440" bIns="45720">
          <a:spAutoFit/>
        </a:bodyPr>
        <a:p>
          <a:pPr algn="l">
            <a:defRPr/>
          </a:pPr>
          <a:r>
            <a:rPr lang="en-US" cap="none" u="none" baseline="0">
              <a:latin typeface="Calibri"/>
              <a:ea typeface="Calibri"/>
              <a:cs typeface="Calibri"/>
            </a:rPr>
            <a:t/>
          </a:r>
        </a:p>
      </xdr:txBody>
    </xdr:sp>
    <xdr:clientData/>
  </xdr:oneCellAnchor>
  <xdr:oneCellAnchor>
    <xdr:from>
      <xdr:col>5</xdr:col>
      <xdr:colOff>180975</xdr:colOff>
      <xdr:row>142</xdr:row>
      <xdr:rowOff>0</xdr:rowOff>
    </xdr:from>
    <xdr:ext cx="190500" cy="352425"/>
    <xdr:sp>
      <xdr:nvSpPr>
        <xdr:cNvPr id="29" name="TekstniOkvir 31"/>
        <xdr:cNvSpPr txBox="1">
          <a:spLocks noChangeArrowheads="1"/>
        </xdr:cNvSpPr>
      </xdr:nvSpPr>
      <xdr:spPr>
        <a:xfrm>
          <a:off x="5867400" y="67494150"/>
          <a:ext cx="190500" cy="352425"/>
        </a:xfrm>
        <a:prstGeom prst="rect">
          <a:avLst/>
        </a:prstGeom>
        <a:noFill/>
        <a:ln w="9525" cmpd="sng">
          <a:noFill/>
        </a:ln>
      </xdr:spPr>
      <xdr:txBody>
        <a:bodyPr vertOverflow="clip" wrap="square" lIns="91440" tIns="45720" rIns="91440" bIns="45720">
          <a:spAutoFit/>
        </a:bodyPr>
        <a:p>
          <a:pPr algn="l">
            <a:defRPr/>
          </a:pPr>
          <a:r>
            <a:rPr lang="en-US" cap="none" u="none" baseline="0">
              <a:latin typeface="Calibri"/>
              <a:ea typeface="Calibri"/>
              <a:cs typeface="Calibri"/>
            </a:rPr>
            <a:t/>
          </a:r>
        </a:p>
      </xdr:txBody>
    </xdr:sp>
    <xdr:clientData/>
  </xdr:oneCellAnchor>
  <xdr:oneCellAnchor>
    <xdr:from>
      <xdr:col>5</xdr:col>
      <xdr:colOff>180975</xdr:colOff>
      <xdr:row>142</xdr:row>
      <xdr:rowOff>0</xdr:rowOff>
    </xdr:from>
    <xdr:ext cx="190500" cy="352425"/>
    <xdr:sp>
      <xdr:nvSpPr>
        <xdr:cNvPr id="30" name="TekstniOkvir 32"/>
        <xdr:cNvSpPr txBox="1">
          <a:spLocks noChangeArrowheads="1"/>
        </xdr:cNvSpPr>
      </xdr:nvSpPr>
      <xdr:spPr>
        <a:xfrm>
          <a:off x="5867400" y="67494150"/>
          <a:ext cx="190500" cy="352425"/>
        </a:xfrm>
        <a:prstGeom prst="rect">
          <a:avLst/>
        </a:prstGeom>
        <a:noFill/>
        <a:ln w="9525" cmpd="sng">
          <a:noFill/>
        </a:ln>
      </xdr:spPr>
      <xdr:txBody>
        <a:bodyPr vertOverflow="clip" wrap="square" lIns="91440" tIns="45720" rIns="91440" bIns="45720">
          <a:spAutoFit/>
        </a:bodyPr>
        <a:p>
          <a:pPr algn="l">
            <a:defRPr/>
          </a:pPr>
          <a:r>
            <a:rPr lang="en-US" cap="none" u="none" baseline="0">
              <a:latin typeface="Calibri"/>
              <a:ea typeface="Calibri"/>
              <a:cs typeface="Calibri"/>
            </a:rPr>
            <a:t/>
          </a:r>
        </a:p>
      </xdr:txBody>
    </xdr:sp>
    <xdr:clientData/>
  </xdr:oneCellAnchor>
  <xdr:oneCellAnchor>
    <xdr:from>
      <xdr:col>5</xdr:col>
      <xdr:colOff>180975</xdr:colOff>
      <xdr:row>142</xdr:row>
      <xdr:rowOff>0</xdr:rowOff>
    </xdr:from>
    <xdr:ext cx="190500" cy="352425"/>
    <xdr:sp>
      <xdr:nvSpPr>
        <xdr:cNvPr id="31" name="TekstniOkvir 33"/>
        <xdr:cNvSpPr txBox="1">
          <a:spLocks noChangeArrowheads="1"/>
        </xdr:cNvSpPr>
      </xdr:nvSpPr>
      <xdr:spPr>
        <a:xfrm>
          <a:off x="5867400" y="67494150"/>
          <a:ext cx="190500" cy="352425"/>
        </a:xfrm>
        <a:prstGeom prst="rect">
          <a:avLst/>
        </a:prstGeom>
        <a:noFill/>
        <a:ln w="9525" cmpd="sng">
          <a:noFill/>
        </a:ln>
      </xdr:spPr>
      <xdr:txBody>
        <a:bodyPr vertOverflow="clip" wrap="square" lIns="91440" tIns="45720" rIns="91440" bIns="45720">
          <a:spAutoFit/>
        </a:bodyPr>
        <a:p>
          <a:pPr algn="l">
            <a:defRPr/>
          </a:pPr>
          <a:r>
            <a:rPr lang="en-US" cap="none" u="none" baseline="0">
              <a:latin typeface="Calibri"/>
              <a:ea typeface="Calibri"/>
              <a:cs typeface="Calibri"/>
            </a:rPr>
            <a:t/>
          </a:r>
        </a:p>
      </xdr:txBody>
    </xdr:sp>
    <xdr:clientData/>
  </xdr:oneCellAnchor>
  <xdr:oneCellAnchor>
    <xdr:from>
      <xdr:col>5</xdr:col>
      <xdr:colOff>180975</xdr:colOff>
      <xdr:row>142</xdr:row>
      <xdr:rowOff>0</xdr:rowOff>
    </xdr:from>
    <xdr:ext cx="190500" cy="352425"/>
    <xdr:sp>
      <xdr:nvSpPr>
        <xdr:cNvPr id="32" name="TekstniOkvir 34"/>
        <xdr:cNvSpPr txBox="1">
          <a:spLocks noChangeArrowheads="1"/>
        </xdr:cNvSpPr>
      </xdr:nvSpPr>
      <xdr:spPr>
        <a:xfrm>
          <a:off x="5867400" y="67494150"/>
          <a:ext cx="190500" cy="352425"/>
        </a:xfrm>
        <a:prstGeom prst="rect">
          <a:avLst/>
        </a:prstGeom>
        <a:noFill/>
        <a:ln w="9525" cmpd="sng">
          <a:noFill/>
        </a:ln>
      </xdr:spPr>
      <xdr:txBody>
        <a:bodyPr vertOverflow="clip" wrap="square" lIns="91440" tIns="45720" rIns="91440" bIns="45720">
          <a:spAutoFit/>
        </a:bodyPr>
        <a:p>
          <a:pPr algn="l">
            <a:defRPr/>
          </a:pPr>
          <a:r>
            <a:rPr lang="en-US" cap="none" u="none" baseline="0">
              <a:latin typeface="Calibri"/>
              <a:ea typeface="Calibri"/>
              <a:cs typeface="Calibri"/>
            </a:rPr>
            <a:t/>
          </a:r>
        </a:p>
      </xdr:txBody>
    </xdr:sp>
    <xdr:clientData/>
  </xdr:oneCellAnchor>
  <xdr:oneCellAnchor>
    <xdr:from>
      <xdr:col>5</xdr:col>
      <xdr:colOff>180975</xdr:colOff>
      <xdr:row>142</xdr:row>
      <xdr:rowOff>0</xdr:rowOff>
    </xdr:from>
    <xdr:ext cx="190500" cy="352425"/>
    <xdr:sp>
      <xdr:nvSpPr>
        <xdr:cNvPr id="33" name="TekstniOkvir 35"/>
        <xdr:cNvSpPr txBox="1">
          <a:spLocks noChangeArrowheads="1"/>
        </xdr:cNvSpPr>
      </xdr:nvSpPr>
      <xdr:spPr>
        <a:xfrm>
          <a:off x="5867400" y="67494150"/>
          <a:ext cx="190500" cy="352425"/>
        </a:xfrm>
        <a:prstGeom prst="rect">
          <a:avLst/>
        </a:prstGeom>
        <a:noFill/>
        <a:ln w="9525" cmpd="sng">
          <a:noFill/>
        </a:ln>
      </xdr:spPr>
      <xdr:txBody>
        <a:bodyPr vertOverflow="clip" wrap="square" lIns="91440" tIns="45720" rIns="91440" bIns="45720">
          <a:spAutoFit/>
        </a:bodyPr>
        <a:p>
          <a:pPr algn="l">
            <a:defRPr/>
          </a:pPr>
          <a:r>
            <a:rPr lang="en-US" cap="none" u="none" baseline="0">
              <a:latin typeface="Calibri"/>
              <a:ea typeface="Calibri"/>
              <a:cs typeface="Calibri"/>
            </a:rPr>
            <a:t/>
          </a:r>
        </a:p>
      </xdr:txBody>
    </xdr:sp>
    <xdr:clientData/>
  </xdr:oneCellAnchor>
  <xdr:oneCellAnchor>
    <xdr:from>
      <xdr:col>5</xdr:col>
      <xdr:colOff>180975</xdr:colOff>
      <xdr:row>142</xdr:row>
      <xdr:rowOff>0</xdr:rowOff>
    </xdr:from>
    <xdr:ext cx="190500" cy="352425"/>
    <xdr:sp>
      <xdr:nvSpPr>
        <xdr:cNvPr id="34" name="TekstniOkvir 36"/>
        <xdr:cNvSpPr txBox="1">
          <a:spLocks noChangeArrowheads="1"/>
        </xdr:cNvSpPr>
      </xdr:nvSpPr>
      <xdr:spPr>
        <a:xfrm>
          <a:off x="5867400" y="67494150"/>
          <a:ext cx="190500" cy="352425"/>
        </a:xfrm>
        <a:prstGeom prst="rect">
          <a:avLst/>
        </a:prstGeom>
        <a:noFill/>
        <a:ln w="9525" cmpd="sng">
          <a:noFill/>
        </a:ln>
      </xdr:spPr>
      <xdr:txBody>
        <a:bodyPr vertOverflow="clip" wrap="square" lIns="91440" tIns="45720" rIns="91440" bIns="45720">
          <a:spAutoFit/>
        </a:bodyPr>
        <a:p>
          <a:pPr algn="l">
            <a:defRPr/>
          </a:pPr>
          <a:r>
            <a:rPr lang="en-US" cap="none" u="none" baseline="0">
              <a:latin typeface="Calibri"/>
              <a:ea typeface="Calibri"/>
              <a:cs typeface="Calibri"/>
            </a:rPr>
            <a:t/>
          </a:r>
        </a:p>
      </xdr:txBody>
    </xdr:sp>
    <xdr:clientData/>
  </xdr:oneCellAnchor>
  <xdr:oneCellAnchor>
    <xdr:from>
      <xdr:col>5</xdr:col>
      <xdr:colOff>180975</xdr:colOff>
      <xdr:row>142</xdr:row>
      <xdr:rowOff>0</xdr:rowOff>
    </xdr:from>
    <xdr:ext cx="190500" cy="352425"/>
    <xdr:sp>
      <xdr:nvSpPr>
        <xdr:cNvPr id="35" name="TekstniOkvir 37"/>
        <xdr:cNvSpPr txBox="1">
          <a:spLocks noChangeArrowheads="1"/>
        </xdr:cNvSpPr>
      </xdr:nvSpPr>
      <xdr:spPr>
        <a:xfrm>
          <a:off x="5867400" y="67494150"/>
          <a:ext cx="190500" cy="352425"/>
        </a:xfrm>
        <a:prstGeom prst="rect">
          <a:avLst/>
        </a:prstGeom>
        <a:noFill/>
        <a:ln w="9525" cmpd="sng">
          <a:noFill/>
        </a:ln>
      </xdr:spPr>
      <xdr:txBody>
        <a:bodyPr vertOverflow="clip" wrap="square" lIns="91440" tIns="45720" rIns="91440" bIns="45720">
          <a:spAutoFit/>
        </a:bodyPr>
        <a:p>
          <a:pPr algn="l">
            <a:defRPr/>
          </a:pPr>
          <a:r>
            <a:rPr lang="en-US" cap="none" u="none" baseline="0">
              <a:latin typeface="Calibri"/>
              <a:ea typeface="Calibri"/>
              <a:cs typeface="Calibri"/>
            </a:rPr>
            <a:t/>
          </a:r>
        </a:p>
      </xdr:txBody>
    </xdr:sp>
    <xdr:clientData/>
  </xdr:oneCellAnchor>
  <xdr:oneCellAnchor>
    <xdr:from>
      <xdr:col>5</xdr:col>
      <xdr:colOff>180975</xdr:colOff>
      <xdr:row>142</xdr:row>
      <xdr:rowOff>0</xdr:rowOff>
    </xdr:from>
    <xdr:ext cx="190500" cy="352425"/>
    <xdr:sp>
      <xdr:nvSpPr>
        <xdr:cNvPr id="36" name="TekstniOkvir 38"/>
        <xdr:cNvSpPr txBox="1">
          <a:spLocks noChangeArrowheads="1"/>
        </xdr:cNvSpPr>
      </xdr:nvSpPr>
      <xdr:spPr>
        <a:xfrm>
          <a:off x="5867400" y="67494150"/>
          <a:ext cx="190500" cy="352425"/>
        </a:xfrm>
        <a:prstGeom prst="rect">
          <a:avLst/>
        </a:prstGeom>
        <a:noFill/>
        <a:ln w="9525" cmpd="sng">
          <a:noFill/>
        </a:ln>
      </xdr:spPr>
      <xdr:txBody>
        <a:bodyPr vertOverflow="clip" wrap="square" lIns="91440" tIns="45720" rIns="91440" bIns="45720">
          <a:spAutoFit/>
        </a:bodyPr>
        <a:p>
          <a:pPr algn="l">
            <a:defRPr/>
          </a:pPr>
          <a:r>
            <a:rPr lang="en-US" cap="none" u="none" baseline="0">
              <a:latin typeface="Calibri"/>
              <a:ea typeface="Calibri"/>
              <a:cs typeface="Calibri"/>
            </a:rPr>
            <a:t/>
          </a:r>
        </a:p>
      </xdr:txBody>
    </xdr:sp>
    <xdr:clientData/>
  </xdr:oneCellAnchor>
  <xdr:oneCellAnchor>
    <xdr:from>
      <xdr:col>5</xdr:col>
      <xdr:colOff>180975</xdr:colOff>
      <xdr:row>142</xdr:row>
      <xdr:rowOff>0</xdr:rowOff>
    </xdr:from>
    <xdr:ext cx="190500" cy="352425"/>
    <xdr:sp>
      <xdr:nvSpPr>
        <xdr:cNvPr id="37" name="TekstniOkvir 39"/>
        <xdr:cNvSpPr txBox="1">
          <a:spLocks noChangeArrowheads="1"/>
        </xdr:cNvSpPr>
      </xdr:nvSpPr>
      <xdr:spPr>
        <a:xfrm>
          <a:off x="5867400" y="67494150"/>
          <a:ext cx="190500" cy="352425"/>
        </a:xfrm>
        <a:prstGeom prst="rect">
          <a:avLst/>
        </a:prstGeom>
        <a:noFill/>
        <a:ln w="9525" cmpd="sng">
          <a:noFill/>
        </a:ln>
      </xdr:spPr>
      <xdr:txBody>
        <a:bodyPr vertOverflow="clip" wrap="square" lIns="91440" tIns="45720" rIns="91440" bIns="45720">
          <a:spAutoFit/>
        </a:bodyPr>
        <a:p>
          <a:pPr algn="l">
            <a:defRPr/>
          </a:pPr>
          <a:r>
            <a:rPr lang="en-US" cap="none" u="none" baseline="0">
              <a:latin typeface="Calibri"/>
              <a:ea typeface="Calibri"/>
              <a:cs typeface="Calibri"/>
            </a:rPr>
            <a:t/>
          </a:r>
        </a:p>
      </xdr:txBody>
    </xdr:sp>
    <xdr:clientData/>
  </xdr:oneCellAnchor>
  <xdr:oneCellAnchor>
    <xdr:from>
      <xdr:col>5</xdr:col>
      <xdr:colOff>180975</xdr:colOff>
      <xdr:row>142</xdr:row>
      <xdr:rowOff>0</xdr:rowOff>
    </xdr:from>
    <xdr:ext cx="190500" cy="352425"/>
    <xdr:sp>
      <xdr:nvSpPr>
        <xdr:cNvPr id="38" name="TekstniOkvir 40"/>
        <xdr:cNvSpPr txBox="1">
          <a:spLocks noChangeArrowheads="1"/>
        </xdr:cNvSpPr>
      </xdr:nvSpPr>
      <xdr:spPr>
        <a:xfrm>
          <a:off x="5867400" y="67494150"/>
          <a:ext cx="190500" cy="352425"/>
        </a:xfrm>
        <a:prstGeom prst="rect">
          <a:avLst/>
        </a:prstGeom>
        <a:noFill/>
        <a:ln w="9525" cmpd="sng">
          <a:noFill/>
        </a:ln>
      </xdr:spPr>
      <xdr:txBody>
        <a:bodyPr vertOverflow="clip" wrap="square" lIns="91440" tIns="45720" rIns="91440" bIns="45720">
          <a:spAutoFit/>
        </a:bodyPr>
        <a:p>
          <a:pPr algn="l">
            <a:defRPr/>
          </a:pPr>
          <a:r>
            <a:rPr lang="en-US" cap="none" u="none" baseline="0">
              <a:latin typeface="Calibri"/>
              <a:ea typeface="Calibri"/>
              <a:cs typeface="Calibri"/>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180975</xdr:colOff>
      <xdr:row>3</xdr:row>
      <xdr:rowOff>0</xdr:rowOff>
    </xdr:from>
    <xdr:ext cx="190500" cy="333375"/>
    <xdr:sp>
      <xdr:nvSpPr>
        <xdr:cNvPr id="1" name="TekstniOkvir 2"/>
        <xdr:cNvSpPr txBox="1">
          <a:spLocks noChangeArrowheads="1"/>
        </xdr:cNvSpPr>
      </xdr:nvSpPr>
      <xdr:spPr>
        <a:xfrm>
          <a:off x="5867400" y="1066800"/>
          <a:ext cx="190500" cy="333375"/>
        </a:xfrm>
        <a:prstGeom prst="rect">
          <a:avLst/>
        </a:prstGeom>
        <a:noFill/>
        <a:ln w="9525" cmpd="sng">
          <a:noFill/>
        </a:ln>
      </xdr:spPr>
      <xdr:txBody>
        <a:bodyPr vertOverflow="clip" wrap="square" lIns="91440" tIns="45720" rIns="91440" bIns="45720">
          <a:spAutoFit/>
        </a:bodyPr>
        <a:p>
          <a:pPr algn="l">
            <a:defRPr/>
          </a:pPr>
          <a:r>
            <a:rPr lang="en-US" cap="none" u="none" baseline="0">
              <a:latin typeface="Calibri"/>
              <a:ea typeface="Calibri"/>
              <a:cs typeface="Calibri"/>
            </a:rPr>
            <a:t/>
          </a:r>
        </a:p>
      </xdr:txBody>
    </xdr:sp>
    <xdr:clientData/>
  </xdr:oneCellAnchor>
  <xdr:oneCellAnchor>
    <xdr:from>
      <xdr:col>5</xdr:col>
      <xdr:colOff>180975</xdr:colOff>
      <xdr:row>4</xdr:row>
      <xdr:rowOff>0</xdr:rowOff>
    </xdr:from>
    <xdr:ext cx="190500" cy="333375"/>
    <xdr:sp>
      <xdr:nvSpPr>
        <xdr:cNvPr id="2" name="TekstniOkvir 3"/>
        <xdr:cNvSpPr txBox="1">
          <a:spLocks noChangeArrowheads="1"/>
        </xdr:cNvSpPr>
      </xdr:nvSpPr>
      <xdr:spPr>
        <a:xfrm>
          <a:off x="5867400" y="1152525"/>
          <a:ext cx="190500" cy="333375"/>
        </a:xfrm>
        <a:prstGeom prst="rect">
          <a:avLst/>
        </a:prstGeom>
        <a:noFill/>
        <a:ln w="9525" cmpd="sng">
          <a:noFill/>
        </a:ln>
      </xdr:spPr>
      <xdr:txBody>
        <a:bodyPr vertOverflow="clip" wrap="square" lIns="91440" tIns="45720" rIns="91440" bIns="45720">
          <a:spAutoFit/>
        </a:bodyPr>
        <a:p>
          <a:pPr algn="l">
            <a:defRPr/>
          </a:pPr>
          <a:r>
            <a:rPr lang="en-US" cap="none" u="none" baseline="0">
              <a:latin typeface="Calibri"/>
              <a:ea typeface="Calibri"/>
              <a:cs typeface="Calibri"/>
            </a:rPr>
            <a:t/>
          </a:r>
        </a:p>
      </xdr:txBody>
    </xdr:sp>
    <xdr:clientData/>
  </xdr:oneCellAnchor>
  <xdr:oneCellAnchor>
    <xdr:from>
      <xdr:col>5</xdr:col>
      <xdr:colOff>180975</xdr:colOff>
      <xdr:row>4</xdr:row>
      <xdr:rowOff>0</xdr:rowOff>
    </xdr:from>
    <xdr:ext cx="190500" cy="333375"/>
    <xdr:sp>
      <xdr:nvSpPr>
        <xdr:cNvPr id="3" name="TekstniOkvir 4"/>
        <xdr:cNvSpPr txBox="1">
          <a:spLocks noChangeArrowheads="1"/>
        </xdr:cNvSpPr>
      </xdr:nvSpPr>
      <xdr:spPr>
        <a:xfrm>
          <a:off x="5867400" y="1152525"/>
          <a:ext cx="190500" cy="333375"/>
        </a:xfrm>
        <a:prstGeom prst="rect">
          <a:avLst/>
        </a:prstGeom>
        <a:noFill/>
        <a:ln w="9525" cmpd="sng">
          <a:noFill/>
        </a:ln>
      </xdr:spPr>
      <xdr:txBody>
        <a:bodyPr vertOverflow="clip" wrap="square" lIns="91440" tIns="45720" rIns="91440" bIns="45720">
          <a:spAutoFit/>
        </a:bodyPr>
        <a:p>
          <a:pPr algn="l">
            <a:defRPr/>
          </a:pPr>
          <a:r>
            <a:rPr lang="en-US" cap="none" u="none" baseline="0">
              <a:latin typeface="Calibri"/>
              <a:ea typeface="Calibri"/>
              <a:cs typeface="Calibri"/>
            </a:rPr>
            <a:t/>
          </a:r>
        </a:p>
      </xdr:txBody>
    </xdr:sp>
    <xdr:clientData/>
  </xdr:oneCellAnchor>
  <xdr:oneCellAnchor>
    <xdr:from>
      <xdr:col>5</xdr:col>
      <xdr:colOff>180975</xdr:colOff>
      <xdr:row>43</xdr:row>
      <xdr:rowOff>0</xdr:rowOff>
    </xdr:from>
    <xdr:ext cx="190500" cy="333375"/>
    <xdr:sp>
      <xdr:nvSpPr>
        <xdr:cNvPr id="4" name="TekstniOkvir 6"/>
        <xdr:cNvSpPr txBox="1">
          <a:spLocks noChangeArrowheads="1"/>
        </xdr:cNvSpPr>
      </xdr:nvSpPr>
      <xdr:spPr>
        <a:xfrm>
          <a:off x="5867400" y="17716500"/>
          <a:ext cx="190500" cy="333375"/>
        </a:xfrm>
        <a:prstGeom prst="rect">
          <a:avLst/>
        </a:prstGeom>
        <a:noFill/>
        <a:ln w="9525" cmpd="sng">
          <a:noFill/>
        </a:ln>
      </xdr:spPr>
      <xdr:txBody>
        <a:bodyPr vertOverflow="clip" wrap="square" lIns="91440" tIns="45720" rIns="91440" bIns="45720">
          <a:spAutoFit/>
        </a:bodyPr>
        <a:p>
          <a:pPr algn="l">
            <a:defRPr/>
          </a:pPr>
          <a:r>
            <a:rPr lang="en-US" cap="none" u="none" baseline="0">
              <a:latin typeface="Calibri"/>
              <a:ea typeface="Calibri"/>
              <a:cs typeface="Calibri"/>
            </a:rPr>
            <a:t/>
          </a:r>
        </a:p>
      </xdr:txBody>
    </xdr:sp>
    <xdr:clientData/>
  </xdr:oneCellAnchor>
  <xdr:oneCellAnchor>
    <xdr:from>
      <xdr:col>5</xdr:col>
      <xdr:colOff>180975</xdr:colOff>
      <xdr:row>43</xdr:row>
      <xdr:rowOff>0</xdr:rowOff>
    </xdr:from>
    <xdr:ext cx="190500" cy="333375"/>
    <xdr:sp>
      <xdr:nvSpPr>
        <xdr:cNvPr id="5" name="TekstniOkvir 7"/>
        <xdr:cNvSpPr txBox="1">
          <a:spLocks noChangeArrowheads="1"/>
        </xdr:cNvSpPr>
      </xdr:nvSpPr>
      <xdr:spPr>
        <a:xfrm>
          <a:off x="5867400" y="17716500"/>
          <a:ext cx="190500" cy="333375"/>
        </a:xfrm>
        <a:prstGeom prst="rect">
          <a:avLst/>
        </a:prstGeom>
        <a:noFill/>
        <a:ln w="9525" cmpd="sng">
          <a:noFill/>
        </a:ln>
      </xdr:spPr>
      <xdr:txBody>
        <a:bodyPr vertOverflow="clip" wrap="square" lIns="91440" tIns="45720" rIns="91440" bIns="45720">
          <a:spAutoFit/>
        </a:bodyPr>
        <a:p>
          <a:pPr algn="l">
            <a:defRPr/>
          </a:pPr>
          <a:r>
            <a:rPr lang="en-US" cap="none" u="none" baseline="0">
              <a:latin typeface="Calibri"/>
              <a:ea typeface="Calibri"/>
              <a:cs typeface="Calibri"/>
            </a:rPr>
            <a:t/>
          </a:r>
        </a:p>
      </xdr:txBody>
    </xdr:sp>
    <xdr:clientData/>
  </xdr:oneCellAnchor>
  <xdr:oneCellAnchor>
    <xdr:from>
      <xdr:col>5</xdr:col>
      <xdr:colOff>180975</xdr:colOff>
      <xdr:row>43</xdr:row>
      <xdr:rowOff>0</xdr:rowOff>
    </xdr:from>
    <xdr:ext cx="190500" cy="333375"/>
    <xdr:sp>
      <xdr:nvSpPr>
        <xdr:cNvPr id="6" name="TekstniOkvir 8"/>
        <xdr:cNvSpPr txBox="1">
          <a:spLocks noChangeArrowheads="1"/>
        </xdr:cNvSpPr>
      </xdr:nvSpPr>
      <xdr:spPr>
        <a:xfrm>
          <a:off x="5867400" y="17716500"/>
          <a:ext cx="190500" cy="333375"/>
        </a:xfrm>
        <a:prstGeom prst="rect">
          <a:avLst/>
        </a:prstGeom>
        <a:noFill/>
        <a:ln w="9525" cmpd="sng">
          <a:noFill/>
        </a:ln>
      </xdr:spPr>
      <xdr:txBody>
        <a:bodyPr vertOverflow="clip" wrap="square" lIns="91440" tIns="45720" rIns="91440" bIns="45720">
          <a:spAutoFit/>
        </a:bodyPr>
        <a:p>
          <a:pPr algn="l">
            <a:defRPr/>
          </a:pPr>
          <a:r>
            <a:rPr lang="en-US" cap="none" u="none" baseline="0">
              <a:latin typeface="Calibri"/>
              <a:ea typeface="Calibri"/>
              <a:cs typeface="Calibri"/>
            </a:rPr>
            <a:t/>
          </a:r>
        </a:p>
      </xdr:txBody>
    </xdr:sp>
    <xdr:clientData/>
  </xdr:oneCellAnchor>
  <xdr:oneCellAnchor>
    <xdr:from>
      <xdr:col>5</xdr:col>
      <xdr:colOff>180975</xdr:colOff>
      <xdr:row>43</xdr:row>
      <xdr:rowOff>0</xdr:rowOff>
    </xdr:from>
    <xdr:ext cx="190500" cy="333375"/>
    <xdr:sp>
      <xdr:nvSpPr>
        <xdr:cNvPr id="7" name="TekstniOkvir 9"/>
        <xdr:cNvSpPr txBox="1">
          <a:spLocks noChangeArrowheads="1"/>
        </xdr:cNvSpPr>
      </xdr:nvSpPr>
      <xdr:spPr>
        <a:xfrm>
          <a:off x="5867400" y="17716500"/>
          <a:ext cx="190500" cy="333375"/>
        </a:xfrm>
        <a:prstGeom prst="rect">
          <a:avLst/>
        </a:prstGeom>
        <a:noFill/>
        <a:ln w="9525" cmpd="sng">
          <a:noFill/>
        </a:ln>
      </xdr:spPr>
      <xdr:txBody>
        <a:bodyPr vertOverflow="clip" wrap="square" lIns="91440" tIns="45720" rIns="91440" bIns="45720">
          <a:spAutoFit/>
        </a:bodyPr>
        <a:p>
          <a:pPr algn="l">
            <a:defRPr/>
          </a:pPr>
          <a:r>
            <a:rPr lang="en-US" cap="none" u="none" baseline="0">
              <a:latin typeface="Calibri"/>
              <a:ea typeface="Calibri"/>
              <a:cs typeface="Calibri"/>
            </a:rPr>
            <a:t/>
          </a:r>
        </a:p>
      </xdr:txBody>
    </xdr:sp>
    <xdr:clientData/>
  </xdr:oneCellAnchor>
  <xdr:oneCellAnchor>
    <xdr:from>
      <xdr:col>5</xdr:col>
      <xdr:colOff>180975</xdr:colOff>
      <xdr:row>43</xdr:row>
      <xdr:rowOff>0</xdr:rowOff>
    </xdr:from>
    <xdr:ext cx="190500" cy="333375"/>
    <xdr:sp>
      <xdr:nvSpPr>
        <xdr:cNvPr id="8" name="TekstniOkvir 10"/>
        <xdr:cNvSpPr txBox="1">
          <a:spLocks noChangeArrowheads="1"/>
        </xdr:cNvSpPr>
      </xdr:nvSpPr>
      <xdr:spPr>
        <a:xfrm>
          <a:off x="5867400" y="17716500"/>
          <a:ext cx="190500" cy="333375"/>
        </a:xfrm>
        <a:prstGeom prst="rect">
          <a:avLst/>
        </a:prstGeom>
        <a:noFill/>
        <a:ln w="9525" cmpd="sng">
          <a:noFill/>
        </a:ln>
      </xdr:spPr>
      <xdr:txBody>
        <a:bodyPr vertOverflow="clip" wrap="square" lIns="91440" tIns="45720" rIns="91440" bIns="45720">
          <a:spAutoFit/>
        </a:bodyPr>
        <a:p>
          <a:pPr algn="l">
            <a:defRPr/>
          </a:pPr>
          <a:r>
            <a:rPr lang="en-US" cap="none" u="none" baseline="0">
              <a:latin typeface="Calibri"/>
              <a:ea typeface="Calibri"/>
              <a:cs typeface="Calibri"/>
            </a:rPr>
            <a:t/>
          </a:r>
        </a:p>
      </xdr:txBody>
    </xdr:sp>
    <xdr:clientData/>
  </xdr:oneCellAnchor>
  <xdr:oneCellAnchor>
    <xdr:from>
      <xdr:col>5</xdr:col>
      <xdr:colOff>180975</xdr:colOff>
      <xdr:row>43</xdr:row>
      <xdr:rowOff>0</xdr:rowOff>
    </xdr:from>
    <xdr:ext cx="190500" cy="333375"/>
    <xdr:sp>
      <xdr:nvSpPr>
        <xdr:cNvPr id="9" name="TekstniOkvir 11"/>
        <xdr:cNvSpPr txBox="1">
          <a:spLocks noChangeArrowheads="1"/>
        </xdr:cNvSpPr>
      </xdr:nvSpPr>
      <xdr:spPr>
        <a:xfrm>
          <a:off x="5867400" y="17716500"/>
          <a:ext cx="190500" cy="333375"/>
        </a:xfrm>
        <a:prstGeom prst="rect">
          <a:avLst/>
        </a:prstGeom>
        <a:noFill/>
        <a:ln w="9525" cmpd="sng">
          <a:noFill/>
        </a:ln>
      </xdr:spPr>
      <xdr:txBody>
        <a:bodyPr vertOverflow="clip" wrap="square" lIns="91440" tIns="45720" rIns="91440" bIns="45720">
          <a:spAutoFit/>
        </a:bodyPr>
        <a:p>
          <a:pPr algn="l">
            <a:defRPr/>
          </a:pPr>
          <a:r>
            <a:rPr lang="en-US" cap="none" u="none" baseline="0">
              <a:latin typeface="Calibri"/>
              <a:ea typeface="Calibri"/>
              <a:cs typeface="Calibri"/>
            </a:rPr>
            <a:t/>
          </a:r>
        </a:p>
      </xdr:txBody>
    </xdr:sp>
    <xdr:clientData/>
  </xdr:oneCellAnchor>
  <xdr:oneCellAnchor>
    <xdr:from>
      <xdr:col>5</xdr:col>
      <xdr:colOff>180975</xdr:colOff>
      <xdr:row>43</xdr:row>
      <xdr:rowOff>0</xdr:rowOff>
    </xdr:from>
    <xdr:ext cx="190500" cy="333375"/>
    <xdr:sp>
      <xdr:nvSpPr>
        <xdr:cNvPr id="10" name="TekstniOkvir 12"/>
        <xdr:cNvSpPr txBox="1">
          <a:spLocks noChangeArrowheads="1"/>
        </xdr:cNvSpPr>
      </xdr:nvSpPr>
      <xdr:spPr>
        <a:xfrm>
          <a:off x="5867400" y="17716500"/>
          <a:ext cx="190500" cy="333375"/>
        </a:xfrm>
        <a:prstGeom prst="rect">
          <a:avLst/>
        </a:prstGeom>
        <a:noFill/>
        <a:ln w="9525" cmpd="sng">
          <a:noFill/>
        </a:ln>
      </xdr:spPr>
      <xdr:txBody>
        <a:bodyPr vertOverflow="clip" wrap="square" lIns="91440" tIns="45720" rIns="91440" bIns="45720">
          <a:spAutoFit/>
        </a:bodyPr>
        <a:p>
          <a:pPr algn="l">
            <a:defRPr/>
          </a:pPr>
          <a:r>
            <a:rPr lang="en-US" cap="none" u="none" baseline="0">
              <a:latin typeface="Calibri"/>
              <a:ea typeface="Calibri"/>
              <a:cs typeface="Calibri"/>
            </a:rPr>
            <a:t/>
          </a:r>
        </a:p>
      </xdr:txBody>
    </xdr:sp>
    <xdr:clientData/>
  </xdr:oneCellAnchor>
  <xdr:oneCellAnchor>
    <xdr:from>
      <xdr:col>5</xdr:col>
      <xdr:colOff>180975</xdr:colOff>
      <xdr:row>43</xdr:row>
      <xdr:rowOff>0</xdr:rowOff>
    </xdr:from>
    <xdr:ext cx="190500" cy="333375"/>
    <xdr:sp>
      <xdr:nvSpPr>
        <xdr:cNvPr id="11" name="TekstniOkvir 13"/>
        <xdr:cNvSpPr txBox="1">
          <a:spLocks noChangeArrowheads="1"/>
        </xdr:cNvSpPr>
      </xdr:nvSpPr>
      <xdr:spPr>
        <a:xfrm>
          <a:off x="5867400" y="17716500"/>
          <a:ext cx="190500" cy="333375"/>
        </a:xfrm>
        <a:prstGeom prst="rect">
          <a:avLst/>
        </a:prstGeom>
        <a:noFill/>
        <a:ln w="9525" cmpd="sng">
          <a:noFill/>
        </a:ln>
      </xdr:spPr>
      <xdr:txBody>
        <a:bodyPr vertOverflow="clip" wrap="square" lIns="91440" tIns="45720" rIns="91440" bIns="45720">
          <a:spAutoFit/>
        </a:bodyPr>
        <a:p>
          <a:pPr algn="l">
            <a:defRPr/>
          </a:pPr>
          <a:r>
            <a:rPr lang="en-US" cap="none" u="none" baseline="0">
              <a:latin typeface="Calibri"/>
              <a:ea typeface="Calibri"/>
              <a:cs typeface="Calibri"/>
            </a:rPr>
            <a:t/>
          </a:r>
        </a:p>
      </xdr:txBody>
    </xdr:sp>
    <xdr:clientData/>
  </xdr:oneCellAnchor>
  <xdr:oneCellAnchor>
    <xdr:from>
      <xdr:col>5</xdr:col>
      <xdr:colOff>180975</xdr:colOff>
      <xdr:row>43</xdr:row>
      <xdr:rowOff>0</xdr:rowOff>
    </xdr:from>
    <xdr:ext cx="190500" cy="333375"/>
    <xdr:sp>
      <xdr:nvSpPr>
        <xdr:cNvPr id="12" name="TekstniOkvir 14"/>
        <xdr:cNvSpPr txBox="1">
          <a:spLocks noChangeArrowheads="1"/>
        </xdr:cNvSpPr>
      </xdr:nvSpPr>
      <xdr:spPr>
        <a:xfrm>
          <a:off x="5867400" y="17716500"/>
          <a:ext cx="190500" cy="333375"/>
        </a:xfrm>
        <a:prstGeom prst="rect">
          <a:avLst/>
        </a:prstGeom>
        <a:noFill/>
        <a:ln w="9525" cmpd="sng">
          <a:noFill/>
        </a:ln>
      </xdr:spPr>
      <xdr:txBody>
        <a:bodyPr vertOverflow="clip" wrap="square" lIns="91440" tIns="45720" rIns="91440" bIns="45720">
          <a:spAutoFit/>
        </a:bodyPr>
        <a:p>
          <a:pPr algn="l">
            <a:defRPr/>
          </a:pPr>
          <a:r>
            <a:rPr lang="en-US" cap="none" u="none" baseline="0">
              <a:latin typeface="Calibri"/>
              <a:ea typeface="Calibri"/>
              <a:cs typeface="Calibri"/>
            </a:rPr>
            <a:t/>
          </a:r>
        </a:p>
      </xdr:txBody>
    </xdr:sp>
    <xdr:clientData/>
  </xdr:oneCellAnchor>
  <xdr:oneCellAnchor>
    <xdr:from>
      <xdr:col>5</xdr:col>
      <xdr:colOff>180975</xdr:colOff>
      <xdr:row>43</xdr:row>
      <xdr:rowOff>0</xdr:rowOff>
    </xdr:from>
    <xdr:ext cx="190500" cy="333375"/>
    <xdr:sp>
      <xdr:nvSpPr>
        <xdr:cNvPr id="13" name="TekstniOkvir 15"/>
        <xdr:cNvSpPr txBox="1">
          <a:spLocks noChangeArrowheads="1"/>
        </xdr:cNvSpPr>
      </xdr:nvSpPr>
      <xdr:spPr>
        <a:xfrm>
          <a:off x="5867400" y="17716500"/>
          <a:ext cx="190500" cy="333375"/>
        </a:xfrm>
        <a:prstGeom prst="rect">
          <a:avLst/>
        </a:prstGeom>
        <a:noFill/>
        <a:ln w="9525" cmpd="sng">
          <a:noFill/>
        </a:ln>
      </xdr:spPr>
      <xdr:txBody>
        <a:bodyPr vertOverflow="clip" wrap="square" lIns="91440" tIns="45720" rIns="91440" bIns="45720">
          <a:spAutoFit/>
        </a:bodyPr>
        <a:p>
          <a:pPr algn="l">
            <a:defRPr/>
          </a:pPr>
          <a:r>
            <a:rPr lang="en-US" cap="none" u="none" baseline="0">
              <a:latin typeface="Calibri"/>
              <a:ea typeface="Calibri"/>
              <a:cs typeface="Calibri"/>
            </a:rPr>
            <a:t/>
          </a:r>
        </a:p>
      </xdr:txBody>
    </xdr:sp>
    <xdr:clientData/>
  </xdr:oneCellAnchor>
  <xdr:oneCellAnchor>
    <xdr:from>
      <xdr:col>5</xdr:col>
      <xdr:colOff>180975</xdr:colOff>
      <xdr:row>43</xdr:row>
      <xdr:rowOff>0</xdr:rowOff>
    </xdr:from>
    <xdr:ext cx="190500" cy="333375"/>
    <xdr:sp>
      <xdr:nvSpPr>
        <xdr:cNvPr id="14" name="TekstniOkvir 16"/>
        <xdr:cNvSpPr txBox="1">
          <a:spLocks noChangeArrowheads="1"/>
        </xdr:cNvSpPr>
      </xdr:nvSpPr>
      <xdr:spPr>
        <a:xfrm>
          <a:off x="5867400" y="17716500"/>
          <a:ext cx="190500" cy="333375"/>
        </a:xfrm>
        <a:prstGeom prst="rect">
          <a:avLst/>
        </a:prstGeom>
        <a:noFill/>
        <a:ln w="9525" cmpd="sng">
          <a:noFill/>
        </a:ln>
      </xdr:spPr>
      <xdr:txBody>
        <a:bodyPr vertOverflow="clip" wrap="square" lIns="91440" tIns="45720" rIns="91440" bIns="45720">
          <a:spAutoFit/>
        </a:bodyPr>
        <a:p>
          <a:pPr algn="l">
            <a:defRPr/>
          </a:pPr>
          <a:r>
            <a:rPr lang="en-US" cap="none" u="none" baseline="0">
              <a:latin typeface="Calibri"/>
              <a:ea typeface="Calibri"/>
              <a:cs typeface="Calibri"/>
            </a:rPr>
            <a:t/>
          </a:r>
        </a:p>
      </xdr:txBody>
    </xdr:sp>
    <xdr:clientData/>
  </xdr:oneCellAnchor>
  <xdr:oneCellAnchor>
    <xdr:from>
      <xdr:col>5</xdr:col>
      <xdr:colOff>180975</xdr:colOff>
      <xdr:row>43</xdr:row>
      <xdr:rowOff>0</xdr:rowOff>
    </xdr:from>
    <xdr:ext cx="190500" cy="333375"/>
    <xdr:sp>
      <xdr:nvSpPr>
        <xdr:cNvPr id="15" name="TekstniOkvir 17"/>
        <xdr:cNvSpPr txBox="1">
          <a:spLocks noChangeArrowheads="1"/>
        </xdr:cNvSpPr>
      </xdr:nvSpPr>
      <xdr:spPr>
        <a:xfrm>
          <a:off x="5867400" y="17716500"/>
          <a:ext cx="190500" cy="333375"/>
        </a:xfrm>
        <a:prstGeom prst="rect">
          <a:avLst/>
        </a:prstGeom>
        <a:noFill/>
        <a:ln w="9525" cmpd="sng">
          <a:noFill/>
        </a:ln>
      </xdr:spPr>
      <xdr:txBody>
        <a:bodyPr vertOverflow="clip" wrap="square" lIns="91440" tIns="45720" rIns="91440" bIns="45720">
          <a:spAutoFit/>
        </a:bodyPr>
        <a:p>
          <a:pPr algn="l">
            <a:defRPr/>
          </a:pPr>
          <a:r>
            <a:rPr lang="en-US" cap="none" u="none" baseline="0">
              <a:latin typeface="Calibri"/>
              <a:ea typeface="Calibri"/>
              <a:cs typeface="Calibri"/>
            </a:rPr>
            <a:t/>
          </a:r>
        </a:p>
      </xdr:txBody>
    </xdr:sp>
    <xdr:clientData/>
  </xdr:oneCellAnchor>
  <xdr:oneCellAnchor>
    <xdr:from>
      <xdr:col>5</xdr:col>
      <xdr:colOff>180975</xdr:colOff>
      <xdr:row>43</xdr:row>
      <xdr:rowOff>0</xdr:rowOff>
    </xdr:from>
    <xdr:ext cx="190500" cy="333375"/>
    <xdr:sp>
      <xdr:nvSpPr>
        <xdr:cNvPr id="16" name="TekstniOkvir 18"/>
        <xdr:cNvSpPr txBox="1">
          <a:spLocks noChangeArrowheads="1"/>
        </xdr:cNvSpPr>
      </xdr:nvSpPr>
      <xdr:spPr>
        <a:xfrm>
          <a:off x="5867400" y="17716500"/>
          <a:ext cx="190500" cy="333375"/>
        </a:xfrm>
        <a:prstGeom prst="rect">
          <a:avLst/>
        </a:prstGeom>
        <a:noFill/>
        <a:ln w="9525" cmpd="sng">
          <a:noFill/>
        </a:ln>
      </xdr:spPr>
      <xdr:txBody>
        <a:bodyPr vertOverflow="clip" wrap="square" lIns="91440" tIns="45720" rIns="91440" bIns="45720">
          <a:spAutoFit/>
        </a:bodyPr>
        <a:p>
          <a:pPr algn="l">
            <a:defRPr/>
          </a:pPr>
          <a:r>
            <a:rPr lang="en-US" cap="none" u="none" baseline="0">
              <a:latin typeface="Calibri"/>
              <a:ea typeface="Calibri"/>
              <a:cs typeface="Calibri"/>
            </a:rPr>
            <a:t/>
          </a:r>
        </a:p>
      </xdr:txBody>
    </xdr:sp>
    <xdr:clientData/>
  </xdr:oneCellAnchor>
  <xdr:oneCellAnchor>
    <xdr:from>
      <xdr:col>5</xdr:col>
      <xdr:colOff>180975</xdr:colOff>
      <xdr:row>43</xdr:row>
      <xdr:rowOff>0</xdr:rowOff>
    </xdr:from>
    <xdr:ext cx="190500" cy="333375"/>
    <xdr:sp>
      <xdr:nvSpPr>
        <xdr:cNvPr id="17" name="TekstniOkvir 19"/>
        <xdr:cNvSpPr txBox="1">
          <a:spLocks noChangeArrowheads="1"/>
        </xdr:cNvSpPr>
      </xdr:nvSpPr>
      <xdr:spPr>
        <a:xfrm>
          <a:off x="5867400" y="17716500"/>
          <a:ext cx="190500" cy="333375"/>
        </a:xfrm>
        <a:prstGeom prst="rect">
          <a:avLst/>
        </a:prstGeom>
        <a:noFill/>
        <a:ln w="9525" cmpd="sng">
          <a:noFill/>
        </a:ln>
      </xdr:spPr>
      <xdr:txBody>
        <a:bodyPr vertOverflow="clip" wrap="square" lIns="91440" tIns="45720" rIns="91440" bIns="45720">
          <a:spAutoFit/>
        </a:bodyPr>
        <a:p>
          <a:pPr algn="l">
            <a:defRPr/>
          </a:pPr>
          <a:r>
            <a:rPr lang="en-US" cap="none" u="none" baseline="0">
              <a:latin typeface="Calibri"/>
              <a:ea typeface="Calibri"/>
              <a:cs typeface="Calibri"/>
            </a:rPr>
            <a:t/>
          </a:r>
        </a:p>
      </xdr:txBody>
    </xdr:sp>
    <xdr:clientData/>
  </xdr:oneCellAnchor>
  <xdr:oneCellAnchor>
    <xdr:from>
      <xdr:col>5</xdr:col>
      <xdr:colOff>180975</xdr:colOff>
      <xdr:row>43</xdr:row>
      <xdr:rowOff>0</xdr:rowOff>
    </xdr:from>
    <xdr:ext cx="190500" cy="333375"/>
    <xdr:sp>
      <xdr:nvSpPr>
        <xdr:cNvPr id="18" name="TekstniOkvir 20"/>
        <xdr:cNvSpPr txBox="1">
          <a:spLocks noChangeArrowheads="1"/>
        </xdr:cNvSpPr>
      </xdr:nvSpPr>
      <xdr:spPr>
        <a:xfrm>
          <a:off x="5867400" y="17716500"/>
          <a:ext cx="190500" cy="333375"/>
        </a:xfrm>
        <a:prstGeom prst="rect">
          <a:avLst/>
        </a:prstGeom>
        <a:noFill/>
        <a:ln w="9525" cmpd="sng">
          <a:noFill/>
        </a:ln>
      </xdr:spPr>
      <xdr:txBody>
        <a:bodyPr vertOverflow="clip" wrap="square" lIns="91440" tIns="45720" rIns="91440" bIns="45720">
          <a:spAutoFit/>
        </a:bodyPr>
        <a:p>
          <a:pPr algn="l">
            <a:defRPr/>
          </a:pPr>
          <a:r>
            <a:rPr lang="en-US" cap="none" u="none" baseline="0">
              <a:latin typeface="Calibri"/>
              <a:ea typeface="Calibri"/>
              <a:cs typeface="Calibri"/>
            </a:rPr>
            <a:t/>
          </a:r>
        </a:p>
      </xdr:txBody>
    </xdr:sp>
    <xdr:clientData/>
  </xdr:oneCellAnchor>
  <xdr:oneCellAnchor>
    <xdr:from>
      <xdr:col>5</xdr:col>
      <xdr:colOff>180975</xdr:colOff>
      <xdr:row>43</xdr:row>
      <xdr:rowOff>0</xdr:rowOff>
    </xdr:from>
    <xdr:ext cx="190500" cy="333375"/>
    <xdr:sp>
      <xdr:nvSpPr>
        <xdr:cNvPr id="19" name="TekstniOkvir 21"/>
        <xdr:cNvSpPr txBox="1">
          <a:spLocks noChangeArrowheads="1"/>
        </xdr:cNvSpPr>
      </xdr:nvSpPr>
      <xdr:spPr>
        <a:xfrm>
          <a:off x="5867400" y="17716500"/>
          <a:ext cx="190500" cy="333375"/>
        </a:xfrm>
        <a:prstGeom prst="rect">
          <a:avLst/>
        </a:prstGeom>
        <a:noFill/>
        <a:ln w="9525" cmpd="sng">
          <a:noFill/>
        </a:ln>
      </xdr:spPr>
      <xdr:txBody>
        <a:bodyPr vertOverflow="clip" wrap="square" lIns="91440" tIns="45720" rIns="91440" bIns="45720">
          <a:spAutoFit/>
        </a:bodyPr>
        <a:p>
          <a:pPr algn="l">
            <a:defRPr/>
          </a:pPr>
          <a:r>
            <a:rPr lang="en-US" cap="none" u="none" baseline="0">
              <a:latin typeface="Calibri"/>
              <a:ea typeface="Calibri"/>
              <a:cs typeface="Calibri"/>
            </a:rPr>
            <a:t/>
          </a:r>
        </a:p>
      </xdr:txBody>
    </xdr:sp>
    <xdr:clientData/>
  </xdr:oneCellAnchor>
  <xdr:oneCellAnchor>
    <xdr:from>
      <xdr:col>5</xdr:col>
      <xdr:colOff>180975</xdr:colOff>
      <xdr:row>43</xdr:row>
      <xdr:rowOff>0</xdr:rowOff>
    </xdr:from>
    <xdr:ext cx="190500" cy="333375"/>
    <xdr:sp>
      <xdr:nvSpPr>
        <xdr:cNvPr id="20" name="TekstniOkvir 22"/>
        <xdr:cNvSpPr txBox="1">
          <a:spLocks noChangeArrowheads="1"/>
        </xdr:cNvSpPr>
      </xdr:nvSpPr>
      <xdr:spPr>
        <a:xfrm>
          <a:off x="5867400" y="17716500"/>
          <a:ext cx="190500" cy="333375"/>
        </a:xfrm>
        <a:prstGeom prst="rect">
          <a:avLst/>
        </a:prstGeom>
        <a:noFill/>
        <a:ln w="9525" cmpd="sng">
          <a:noFill/>
        </a:ln>
      </xdr:spPr>
      <xdr:txBody>
        <a:bodyPr vertOverflow="clip" wrap="square" lIns="91440" tIns="45720" rIns="91440" bIns="45720">
          <a:spAutoFit/>
        </a:bodyPr>
        <a:p>
          <a:pPr algn="l">
            <a:defRPr/>
          </a:pPr>
          <a:r>
            <a:rPr lang="en-US" cap="none" u="none" baseline="0">
              <a:latin typeface="Calibri"/>
              <a:ea typeface="Calibri"/>
              <a:cs typeface="Calibri"/>
            </a:rPr>
            <a:t/>
          </a:r>
        </a:p>
      </xdr:txBody>
    </xdr:sp>
    <xdr:clientData/>
  </xdr:oneCellAnchor>
  <xdr:oneCellAnchor>
    <xdr:from>
      <xdr:col>5</xdr:col>
      <xdr:colOff>180975</xdr:colOff>
      <xdr:row>43</xdr:row>
      <xdr:rowOff>0</xdr:rowOff>
    </xdr:from>
    <xdr:ext cx="190500" cy="333375"/>
    <xdr:sp>
      <xdr:nvSpPr>
        <xdr:cNvPr id="21" name="TekstniOkvir 23"/>
        <xdr:cNvSpPr txBox="1">
          <a:spLocks noChangeArrowheads="1"/>
        </xdr:cNvSpPr>
      </xdr:nvSpPr>
      <xdr:spPr>
        <a:xfrm>
          <a:off x="5867400" y="17716500"/>
          <a:ext cx="190500" cy="333375"/>
        </a:xfrm>
        <a:prstGeom prst="rect">
          <a:avLst/>
        </a:prstGeom>
        <a:noFill/>
        <a:ln w="9525" cmpd="sng">
          <a:noFill/>
        </a:ln>
      </xdr:spPr>
      <xdr:txBody>
        <a:bodyPr vertOverflow="clip" wrap="square" lIns="91440" tIns="45720" rIns="91440" bIns="45720">
          <a:spAutoFit/>
        </a:bodyPr>
        <a:p>
          <a:pPr algn="l">
            <a:defRPr/>
          </a:pPr>
          <a:r>
            <a:rPr lang="en-US" cap="none" u="none" baseline="0">
              <a:latin typeface="Calibri"/>
              <a:ea typeface="Calibri"/>
              <a:cs typeface="Calibri"/>
            </a:rPr>
            <a:t/>
          </a:r>
        </a:p>
      </xdr:txBody>
    </xdr:sp>
    <xdr:clientData/>
  </xdr:oneCellAnchor>
  <xdr:oneCellAnchor>
    <xdr:from>
      <xdr:col>5</xdr:col>
      <xdr:colOff>180975</xdr:colOff>
      <xdr:row>43</xdr:row>
      <xdr:rowOff>0</xdr:rowOff>
    </xdr:from>
    <xdr:ext cx="190500" cy="333375"/>
    <xdr:sp>
      <xdr:nvSpPr>
        <xdr:cNvPr id="22" name="TekstniOkvir 24"/>
        <xdr:cNvSpPr txBox="1">
          <a:spLocks noChangeArrowheads="1"/>
        </xdr:cNvSpPr>
      </xdr:nvSpPr>
      <xdr:spPr>
        <a:xfrm>
          <a:off x="5867400" y="17716500"/>
          <a:ext cx="190500" cy="333375"/>
        </a:xfrm>
        <a:prstGeom prst="rect">
          <a:avLst/>
        </a:prstGeom>
        <a:noFill/>
        <a:ln w="9525" cmpd="sng">
          <a:noFill/>
        </a:ln>
      </xdr:spPr>
      <xdr:txBody>
        <a:bodyPr vertOverflow="clip" wrap="square" lIns="91440" tIns="45720" rIns="91440" bIns="45720">
          <a:spAutoFit/>
        </a:bodyPr>
        <a:p>
          <a:pPr algn="l">
            <a:defRPr/>
          </a:pPr>
          <a:r>
            <a:rPr lang="en-US" cap="none" u="none" baseline="0">
              <a:latin typeface="Calibri"/>
              <a:ea typeface="Calibri"/>
              <a:cs typeface="Calibri"/>
            </a:rPr>
            <a:t/>
          </a:r>
        </a:p>
      </xdr:txBody>
    </xdr:sp>
    <xdr:clientData/>
  </xdr:oneCellAnchor>
  <xdr:oneCellAnchor>
    <xdr:from>
      <xdr:col>5</xdr:col>
      <xdr:colOff>180975</xdr:colOff>
      <xdr:row>43</xdr:row>
      <xdr:rowOff>0</xdr:rowOff>
    </xdr:from>
    <xdr:ext cx="190500" cy="333375"/>
    <xdr:sp>
      <xdr:nvSpPr>
        <xdr:cNvPr id="23" name="TekstniOkvir 25"/>
        <xdr:cNvSpPr txBox="1">
          <a:spLocks noChangeArrowheads="1"/>
        </xdr:cNvSpPr>
      </xdr:nvSpPr>
      <xdr:spPr>
        <a:xfrm>
          <a:off x="5867400" y="17716500"/>
          <a:ext cx="190500" cy="333375"/>
        </a:xfrm>
        <a:prstGeom prst="rect">
          <a:avLst/>
        </a:prstGeom>
        <a:noFill/>
        <a:ln w="9525" cmpd="sng">
          <a:noFill/>
        </a:ln>
      </xdr:spPr>
      <xdr:txBody>
        <a:bodyPr vertOverflow="clip" wrap="square" lIns="91440" tIns="45720" rIns="91440" bIns="45720">
          <a:spAutoFit/>
        </a:bodyPr>
        <a:p>
          <a:pPr algn="l">
            <a:defRPr/>
          </a:pPr>
          <a:r>
            <a:rPr lang="en-US" cap="none" u="none" baseline="0">
              <a:latin typeface="Calibri"/>
              <a:ea typeface="Calibri"/>
              <a:cs typeface="Calibri"/>
            </a:rPr>
            <a:t/>
          </a:r>
        </a:p>
      </xdr:txBody>
    </xdr:sp>
    <xdr:clientData/>
  </xdr:oneCellAnchor>
  <xdr:oneCellAnchor>
    <xdr:from>
      <xdr:col>5</xdr:col>
      <xdr:colOff>180975</xdr:colOff>
      <xdr:row>43</xdr:row>
      <xdr:rowOff>0</xdr:rowOff>
    </xdr:from>
    <xdr:ext cx="190500" cy="333375"/>
    <xdr:sp>
      <xdr:nvSpPr>
        <xdr:cNvPr id="24" name="TekstniOkvir 26"/>
        <xdr:cNvSpPr txBox="1">
          <a:spLocks noChangeArrowheads="1"/>
        </xdr:cNvSpPr>
      </xdr:nvSpPr>
      <xdr:spPr>
        <a:xfrm>
          <a:off x="5867400" y="17716500"/>
          <a:ext cx="190500" cy="333375"/>
        </a:xfrm>
        <a:prstGeom prst="rect">
          <a:avLst/>
        </a:prstGeom>
        <a:noFill/>
        <a:ln w="9525" cmpd="sng">
          <a:noFill/>
        </a:ln>
      </xdr:spPr>
      <xdr:txBody>
        <a:bodyPr vertOverflow="clip" wrap="square" lIns="91440" tIns="45720" rIns="91440" bIns="45720">
          <a:spAutoFit/>
        </a:bodyPr>
        <a:p>
          <a:pPr algn="l">
            <a:defRPr/>
          </a:pPr>
          <a:r>
            <a:rPr lang="en-US" cap="none" u="none" baseline="0">
              <a:latin typeface="Calibri"/>
              <a:ea typeface="Calibri"/>
              <a:cs typeface="Calibri"/>
            </a:rPr>
            <a:t/>
          </a:r>
        </a:p>
      </xdr:txBody>
    </xdr:sp>
    <xdr:clientData/>
  </xdr:oneCellAnchor>
  <xdr:oneCellAnchor>
    <xdr:from>
      <xdr:col>5</xdr:col>
      <xdr:colOff>180975</xdr:colOff>
      <xdr:row>43</xdr:row>
      <xdr:rowOff>0</xdr:rowOff>
    </xdr:from>
    <xdr:ext cx="190500" cy="333375"/>
    <xdr:sp>
      <xdr:nvSpPr>
        <xdr:cNvPr id="25" name="TekstniOkvir 27"/>
        <xdr:cNvSpPr txBox="1">
          <a:spLocks noChangeArrowheads="1"/>
        </xdr:cNvSpPr>
      </xdr:nvSpPr>
      <xdr:spPr>
        <a:xfrm>
          <a:off x="5867400" y="17716500"/>
          <a:ext cx="190500" cy="333375"/>
        </a:xfrm>
        <a:prstGeom prst="rect">
          <a:avLst/>
        </a:prstGeom>
        <a:noFill/>
        <a:ln w="9525" cmpd="sng">
          <a:noFill/>
        </a:ln>
      </xdr:spPr>
      <xdr:txBody>
        <a:bodyPr vertOverflow="clip" wrap="square" lIns="91440" tIns="45720" rIns="91440" bIns="45720">
          <a:spAutoFit/>
        </a:bodyPr>
        <a:p>
          <a:pPr algn="l">
            <a:defRPr/>
          </a:pPr>
          <a:r>
            <a:rPr lang="en-US" cap="none" u="none" baseline="0">
              <a:latin typeface="Calibri"/>
              <a:ea typeface="Calibri"/>
              <a:cs typeface="Calibri"/>
            </a:rPr>
            <a:t/>
          </a:r>
        </a:p>
      </xdr:txBody>
    </xdr:sp>
    <xdr:clientData/>
  </xdr:oneCellAnchor>
  <xdr:oneCellAnchor>
    <xdr:from>
      <xdr:col>5</xdr:col>
      <xdr:colOff>180975</xdr:colOff>
      <xdr:row>43</xdr:row>
      <xdr:rowOff>0</xdr:rowOff>
    </xdr:from>
    <xdr:ext cx="190500" cy="333375"/>
    <xdr:sp>
      <xdr:nvSpPr>
        <xdr:cNvPr id="26" name="TekstniOkvir 28"/>
        <xdr:cNvSpPr txBox="1">
          <a:spLocks noChangeArrowheads="1"/>
        </xdr:cNvSpPr>
      </xdr:nvSpPr>
      <xdr:spPr>
        <a:xfrm>
          <a:off x="5867400" y="17716500"/>
          <a:ext cx="190500" cy="333375"/>
        </a:xfrm>
        <a:prstGeom prst="rect">
          <a:avLst/>
        </a:prstGeom>
        <a:noFill/>
        <a:ln w="9525" cmpd="sng">
          <a:noFill/>
        </a:ln>
      </xdr:spPr>
      <xdr:txBody>
        <a:bodyPr vertOverflow="clip" wrap="square" lIns="91440" tIns="45720" rIns="91440" bIns="45720">
          <a:spAutoFit/>
        </a:bodyPr>
        <a:p>
          <a:pPr algn="l">
            <a:defRPr/>
          </a:pPr>
          <a:r>
            <a:rPr lang="en-US" cap="none" u="none" baseline="0">
              <a:latin typeface="Calibri"/>
              <a:ea typeface="Calibri"/>
              <a:cs typeface="Calibri"/>
            </a:rPr>
            <a:t/>
          </a:r>
        </a:p>
      </xdr:txBody>
    </xdr:sp>
    <xdr:clientData/>
  </xdr:oneCellAnchor>
  <xdr:oneCellAnchor>
    <xdr:from>
      <xdr:col>5</xdr:col>
      <xdr:colOff>180975</xdr:colOff>
      <xdr:row>43</xdr:row>
      <xdr:rowOff>0</xdr:rowOff>
    </xdr:from>
    <xdr:ext cx="190500" cy="333375"/>
    <xdr:sp>
      <xdr:nvSpPr>
        <xdr:cNvPr id="27" name="TekstniOkvir 29"/>
        <xdr:cNvSpPr txBox="1">
          <a:spLocks noChangeArrowheads="1"/>
        </xdr:cNvSpPr>
      </xdr:nvSpPr>
      <xdr:spPr>
        <a:xfrm>
          <a:off x="5867400" y="17716500"/>
          <a:ext cx="190500" cy="333375"/>
        </a:xfrm>
        <a:prstGeom prst="rect">
          <a:avLst/>
        </a:prstGeom>
        <a:noFill/>
        <a:ln w="9525" cmpd="sng">
          <a:noFill/>
        </a:ln>
      </xdr:spPr>
      <xdr:txBody>
        <a:bodyPr vertOverflow="clip" wrap="square" lIns="91440" tIns="45720" rIns="91440" bIns="45720">
          <a:spAutoFit/>
        </a:bodyPr>
        <a:p>
          <a:pPr algn="l">
            <a:defRPr/>
          </a:pPr>
          <a:r>
            <a:rPr lang="en-US" cap="none" u="none" baseline="0">
              <a:latin typeface="Calibri"/>
              <a:ea typeface="Calibri"/>
              <a:cs typeface="Calibri"/>
            </a:rPr>
            <a:t/>
          </a:r>
        </a:p>
      </xdr:txBody>
    </xdr:sp>
    <xdr:clientData/>
  </xdr:oneCellAnchor>
  <xdr:oneCellAnchor>
    <xdr:from>
      <xdr:col>5</xdr:col>
      <xdr:colOff>180975</xdr:colOff>
      <xdr:row>43</xdr:row>
      <xdr:rowOff>0</xdr:rowOff>
    </xdr:from>
    <xdr:ext cx="190500" cy="333375"/>
    <xdr:sp>
      <xdr:nvSpPr>
        <xdr:cNvPr id="28" name="TekstniOkvir 30"/>
        <xdr:cNvSpPr txBox="1">
          <a:spLocks noChangeArrowheads="1"/>
        </xdr:cNvSpPr>
      </xdr:nvSpPr>
      <xdr:spPr>
        <a:xfrm>
          <a:off x="5867400" y="17716500"/>
          <a:ext cx="190500" cy="333375"/>
        </a:xfrm>
        <a:prstGeom prst="rect">
          <a:avLst/>
        </a:prstGeom>
        <a:noFill/>
        <a:ln w="9525" cmpd="sng">
          <a:noFill/>
        </a:ln>
      </xdr:spPr>
      <xdr:txBody>
        <a:bodyPr vertOverflow="clip" wrap="square" lIns="91440" tIns="45720" rIns="91440" bIns="45720">
          <a:spAutoFit/>
        </a:bodyPr>
        <a:p>
          <a:pPr algn="l">
            <a:defRPr/>
          </a:pPr>
          <a:r>
            <a:rPr lang="en-US" cap="none" u="none" baseline="0">
              <a:latin typeface="Calibri"/>
              <a:ea typeface="Calibri"/>
              <a:cs typeface="Calibri"/>
            </a:rPr>
            <a:t/>
          </a:r>
        </a:p>
      </xdr:txBody>
    </xdr:sp>
    <xdr:clientData/>
  </xdr:oneCellAnchor>
  <xdr:oneCellAnchor>
    <xdr:from>
      <xdr:col>5</xdr:col>
      <xdr:colOff>180975</xdr:colOff>
      <xdr:row>43</xdr:row>
      <xdr:rowOff>0</xdr:rowOff>
    </xdr:from>
    <xdr:ext cx="190500" cy="333375"/>
    <xdr:sp>
      <xdr:nvSpPr>
        <xdr:cNvPr id="29" name="TekstniOkvir 31"/>
        <xdr:cNvSpPr txBox="1">
          <a:spLocks noChangeArrowheads="1"/>
        </xdr:cNvSpPr>
      </xdr:nvSpPr>
      <xdr:spPr>
        <a:xfrm>
          <a:off x="5867400" y="17716500"/>
          <a:ext cx="190500" cy="333375"/>
        </a:xfrm>
        <a:prstGeom prst="rect">
          <a:avLst/>
        </a:prstGeom>
        <a:noFill/>
        <a:ln w="9525" cmpd="sng">
          <a:noFill/>
        </a:ln>
      </xdr:spPr>
      <xdr:txBody>
        <a:bodyPr vertOverflow="clip" wrap="square" lIns="91440" tIns="45720" rIns="91440" bIns="45720">
          <a:spAutoFit/>
        </a:bodyPr>
        <a:p>
          <a:pPr algn="l">
            <a:defRPr/>
          </a:pPr>
          <a:r>
            <a:rPr lang="en-US" cap="none" u="none" baseline="0">
              <a:latin typeface="Calibri"/>
              <a:ea typeface="Calibri"/>
              <a:cs typeface="Calibri"/>
            </a:rPr>
            <a:t/>
          </a:r>
        </a:p>
      </xdr:txBody>
    </xdr:sp>
    <xdr:clientData/>
  </xdr:oneCellAnchor>
  <xdr:oneCellAnchor>
    <xdr:from>
      <xdr:col>5</xdr:col>
      <xdr:colOff>180975</xdr:colOff>
      <xdr:row>43</xdr:row>
      <xdr:rowOff>0</xdr:rowOff>
    </xdr:from>
    <xdr:ext cx="190500" cy="333375"/>
    <xdr:sp>
      <xdr:nvSpPr>
        <xdr:cNvPr id="30" name="TekstniOkvir 32"/>
        <xdr:cNvSpPr txBox="1">
          <a:spLocks noChangeArrowheads="1"/>
        </xdr:cNvSpPr>
      </xdr:nvSpPr>
      <xdr:spPr>
        <a:xfrm>
          <a:off x="5867400" y="17716500"/>
          <a:ext cx="190500" cy="333375"/>
        </a:xfrm>
        <a:prstGeom prst="rect">
          <a:avLst/>
        </a:prstGeom>
        <a:noFill/>
        <a:ln w="9525" cmpd="sng">
          <a:noFill/>
        </a:ln>
      </xdr:spPr>
      <xdr:txBody>
        <a:bodyPr vertOverflow="clip" wrap="square" lIns="91440" tIns="45720" rIns="91440" bIns="45720">
          <a:spAutoFit/>
        </a:bodyPr>
        <a:p>
          <a:pPr algn="l">
            <a:defRPr/>
          </a:pPr>
          <a:r>
            <a:rPr lang="en-US" cap="none" u="none" baseline="0">
              <a:latin typeface="Calibri"/>
              <a:ea typeface="Calibri"/>
              <a:cs typeface="Calibri"/>
            </a:rPr>
            <a:t/>
          </a:r>
        </a:p>
      </xdr:txBody>
    </xdr:sp>
    <xdr:clientData/>
  </xdr:oneCellAnchor>
  <xdr:oneCellAnchor>
    <xdr:from>
      <xdr:col>5</xdr:col>
      <xdr:colOff>180975</xdr:colOff>
      <xdr:row>43</xdr:row>
      <xdr:rowOff>0</xdr:rowOff>
    </xdr:from>
    <xdr:ext cx="190500" cy="333375"/>
    <xdr:sp>
      <xdr:nvSpPr>
        <xdr:cNvPr id="31" name="TekstniOkvir 33"/>
        <xdr:cNvSpPr txBox="1">
          <a:spLocks noChangeArrowheads="1"/>
        </xdr:cNvSpPr>
      </xdr:nvSpPr>
      <xdr:spPr>
        <a:xfrm>
          <a:off x="5867400" y="17716500"/>
          <a:ext cx="190500" cy="333375"/>
        </a:xfrm>
        <a:prstGeom prst="rect">
          <a:avLst/>
        </a:prstGeom>
        <a:noFill/>
        <a:ln w="9525" cmpd="sng">
          <a:noFill/>
        </a:ln>
      </xdr:spPr>
      <xdr:txBody>
        <a:bodyPr vertOverflow="clip" wrap="square" lIns="91440" tIns="45720" rIns="91440" bIns="45720">
          <a:spAutoFit/>
        </a:bodyPr>
        <a:p>
          <a:pPr algn="l">
            <a:defRPr/>
          </a:pPr>
          <a:r>
            <a:rPr lang="en-US" cap="none" u="none" baseline="0">
              <a:latin typeface="Calibri"/>
              <a:ea typeface="Calibri"/>
              <a:cs typeface="Calibri"/>
            </a:rPr>
            <a:t/>
          </a:r>
        </a:p>
      </xdr:txBody>
    </xdr:sp>
    <xdr:clientData/>
  </xdr:oneCellAnchor>
  <xdr:oneCellAnchor>
    <xdr:from>
      <xdr:col>5</xdr:col>
      <xdr:colOff>180975</xdr:colOff>
      <xdr:row>43</xdr:row>
      <xdr:rowOff>0</xdr:rowOff>
    </xdr:from>
    <xdr:ext cx="190500" cy="333375"/>
    <xdr:sp>
      <xdr:nvSpPr>
        <xdr:cNvPr id="32" name="TekstniOkvir 34"/>
        <xdr:cNvSpPr txBox="1">
          <a:spLocks noChangeArrowheads="1"/>
        </xdr:cNvSpPr>
      </xdr:nvSpPr>
      <xdr:spPr>
        <a:xfrm>
          <a:off x="5867400" y="17716500"/>
          <a:ext cx="190500" cy="333375"/>
        </a:xfrm>
        <a:prstGeom prst="rect">
          <a:avLst/>
        </a:prstGeom>
        <a:noFill/>
        <a:ln w="9525" cmpd="sng">
          <a:noFill/>
        </a:ln>
      </xdr:spPr>
      <xdr:txBody>
        <a:bodyPr vertOverflow="clip" wrap="square" lIns="91440" tIns="45720" rIns="91440" bIns="45720">
          <a:spAutoFit/>
        </a:bodyPr>
        <a:p>
          <a:pPr algn="l">
            <a:defRPr/>
          </a:pPr>
          <a:r>
            <a:rPr lang="en-US" cap="none" u="none" baseline="0">
              <a:latin typeface="Calibri"/>
              <a:ea typeface="Calibri"/>
              <a:cs typeface="Calibri"/>
            </a:rPr>
            <a:t/>
          </a:r>
        </a:p>
      </xdr:txBody>
    </xdr:sp>
    <xdr:clientData/>
  </xdr:oneCellAnchor>
  <xdr:oneCellAnchor>
    <xdr:from>
      <xdr:col>5</xdr:col>
      <xdr:colOff>180975</xdr:colOff>
      <xdr:row>43</xdr:row>
      <xdr:rowOff>0</xdr:rowOff>
    </xdr:from>
    <xdr:ext cx="190500" cy="333375"/>
    <xdr:sp>
      <xdr:nvSpPr>
        <xdr:cNvPr id="33" name="TekstniOkvir 35"/>
        <xdr:cNvSpPr txBox="1">
          <a:spLocks noChangeArrowheads="1"/>
        </xdr:cNvSpPr>
      </xdr:nvSpPr>
      <xdr:spPr>
        <a:xfrm>
          <a:off x="5867400" y="17716500"/>
          <a:ext cx="190500" cy="333375"/>
        </a:xfrm>
        <a:prstGeom prst="rect">
          <a:avLst/>
        </a:prstGeom>
        <a:noFill/>
        <a:ln w="9525" cmpd="sng">
          <a:noFill/>
        </a:ln>
      </xdr:spPr>
      <xdr:txBody>
        <a:bodyPr vertOverflow="clip" wrap="square" lIns="91440" tIns="45720" rIns="91440" bIns="45720">
          <a:spAutoFit/>
        </a:bodyPr>
        <a:p>
          <a:pPr algn="l">
            <a:defRPr/>
          </a:pPr>
          <a:r>
            <a:rPr lang="en-US" cap="none" u="none" baseline="0">
              <a:latin typeface="Calibri"/>
              <a:ea typeface="Calibri"/>
              <a:cs typeface="Calibri"/>
            </a:rPr>
            <a:t/>
          </a:r>
        </a:p>
      </xdr:txBody>
    </xdr:sp>
    <xdr:clientData/>
  </xdr:oneCellAnchor>
  <xdr:oneCellAnchor>
    <xdr:from>
      <xdr:col>5</xdr:col>
      <xdr:colOff>180975</xdr:colOff>
      <xdr:row>43</xdr:row>
      <xdr:rowOff>0</xdr:rowOff>
    </xdr:from>
    <xdr:ext cx="190500" cy="333375"/>
    <xdr:sp>
      <xdr:nvSpPr>
        <xdr:cNvPr id="34" name="TekstniOkvir 36"/>
        <xdr:cNvSpPr txBox="1">
          <a:spLocks noChangeArrowheads="1"/>
        </xdr:cNvSpPr>
      </xdr:nvSpPr>
      <xdr:spPr>
        <a:xfrm>
          <a:off x="5867400" y="17716500"/>
          <a:ext cx="190500" cy="333375"/>
        </a:xfrm>
        <a:prstGeom prst="rect">
          <a:avLst/>
        </a:prstGeom>
        <a:noFill/>
        <a:ln w="9525" cmpd="sng">
          <a:noFill/>
        </a:ln>
      </xdr:spPr>
      <xdr:txBody>
        <a:bodyPr vertOverflow="clip" wrap="square" lIns="91440" tIns="45720" rIns="91440" bIns="45720">
          <a:spAutoFit/>
        </a:bodyPr>
        <a:p>
          <a:pPr algn="l">
            <a:defRPr/>
          </a:pPr>
          <a:r>
            <a:rPr lang="en-US" cap="none" u="none" baseline="0">
              <a:latin typeface="Calibri"/>
              <a:ea typeface="Calibri"/>
              <a:cs typeface="Calibri"/>
            </a:rPr>
            <a:t/>
          </a:r>
        </a:p>
      </xdr:txBody>
    </xdr:sp>
    <xdr:clientData/>
  </xdr:oneCellAnchor>
  <xdr:oneCellAnchor>
    <xdr:from>
      <xdr:col>5</xdr:col>
      <xdr:colOff>180975</xdr:colOff>
      <xdr:row>43</xdr:row>
      <xdr:rowOff>0</xdr:rowOff>
    </xdr:from>
    <xdr:ext cx="190500" cy="333375"/>
    <xdr:sp>
      <xdr:nvSpPr>
        <xdr:cNvPr id="35" name="TekstniOkvir 37"/>
        <xdr:cNvSpPr txBox="1">
          <a:spLocks noChangeArrowheads="1"/>
        </xdr:cNvSpPr>
      </xdr:nvSpPr>
      <xdr:spPr>
        <a:xfrm>
          <a:off x="5867400" y="17716500"/>
          <a:ext cx="190500" cy="333375"/>
        </a:xfrm>
        <a:prstGeom prst="rect">
          <a:avLst/>
        </a:prstGeom>
        <a:noFill/>
        <a:ln w="9525" cmpd="sng">
          <a:noFill/>
        </a:ln>
      </xdr:spPr>
      <xdr:txBody>
        <a:bodyPr vertOverflow="clip" wrap="square" lIns="91440" tIns="45720" rIns="91440" bIns="45720">
          <a:spAutoFit/>
        </a:bodyPr>
        <a:p>
          <a:pPr algn="l">
            <a:defRPr/>
          </a:pPr>
          <a:r>
            <a:rPr lang="en-US" cap="none" u="none" baseline="0">
              <a:latin typeface="Calibri"/>
              <a:ea typeface="Calibri"/>
              <a:cs typeface="Calibri"/>
            </a:rPr>
            <a:t/>
          </a:r>
        </a:p>
      </xdr:txBody>
    </xdr:sp>
    <xdr:clientData/>
  </xdr:oneCellAnchor>
  <xdr:oneCellAnchor>
    <xdr:from>
      <xdr:col>5</xdr:col>
      <xdr:colOff>180975</xdr:colOff>
      <xdr:row>43</xdr:row>
      <xdr:rowOff>0</xdr:rowOff>
    </xdr:from>
    <xdr:ext cx="190500" cy="333375"/>
    <xdr:sp>
      <xdr:nvSpPr>
        <xdr:cNvPr id="36" name="TekstniOkvir 38"/>
        <xdr:cNvSpPr txBox="1">
          <a:spLocks noChangeArrowheads="1"/>
        </xdr:cNvSpPr>
      </xdr:nvSpPr>
      <xdr:spPr>
        <a:xfrm>
          <a:off x="5867400" y="17716500"/>
          <a:ext cx="190500" cy="333375"/>
        </a:xfrm>
        <a:prstGeom prst="rect">
          <a:avLst/>
        </a:prstGeom>
        <a:noFill/>
        <a:ln w="9525" cmpd="sng">
          <a:noFill/>
        </a:ln>
      </xdr:spPr>
      <xdr:txBody>
        <a:bodyPr vertOverflow="clip" wrap="square" lIns="91440" tIns="45720" rIns="91440" bIns="45720">
          <a:spAutoFit/>
        </a:bodyPr>
        <a:p>
          <a:pPr algn="l">
            <a:defRPr/>
          </a:pPr>
          <a:r>
            <a:rPr lang="en-US" cap="none" u="none" baseline="0">
              <a:latin typeface="Calibri"/>
              <a:ea typeface="Calibri"/>
              <a:cs typeface="Calibri"/>
            </a:rPr>
            <a:t/>
          </a:r>
        </a:p>
      </xdr:txBody>
    </xdr:sp>
    <xdr:clientData/>
  </xdr:oneCellAnchor>
  <xdr:oneCellAnchor>
    <xdr:from>
      <xdr:col>5</xdr:col>
      <xdr:colOff>180975</xdr:colOff>
      <xdr:row>43</xdr:row>
      <xdr:rowOff>0</xdr:rowOff>
    </xdr:from>
    <xdr:ext cx="190500" cy="333375"/>
    <xdr:sp>
      <xdr:nvSpPr>
        <xdr:cNvPr id="37" name="TekstniOkvir 39"/>
        <xdr:cNvSpPr txBox="1">
          <a:spLocks noChangeArrowheads="1"/>
        </xdr:cNvSpPr>
      </xdr:nvSpPr>
      <xdr:spPr>
        <a:xfrm>
          <a:off x="5867400" y="17716500"/>
          <a:ext cx="190500" cy="333375"/>
        </a:xfrm>
        <a:prstGeom prst="rect">
          <a:avLst/>
        </a:prstGeom>
        <a:noFill/>
        <a:ln w="9525" cmpd="sng">
          <a:noFill/>
        </a:ln>
      </xdr:spPr>
      <xdr:txBody>
        <a:bodyPr vertOverflow="clip" wrap="square" lIns="91440" tIns="45720" rIns="91440" bIns="45720">
          <a:spAutoFit/>
        </a:bodyPr>
        <a:p>
          <a:pPr algn="l">
            <a:defRPr/>
          </a:pPr>
          <a:r>
            <a:rPr lang="en-US" cap="none" u="none" baseline="0">
              <a:latin typeface="Calibri"/>
              <a:ea typeface="Calibri"/>
              <a:cs typeface="Calibri"/>
            </a:rPr>
            <a:t/>
          </a:r>
        </a:p>
      </xdr:txBody>
    </xdr:sp>
    <xdr:clientData/>
  </xdr:oneCellAnchor>
  <xdr:oneCellAnchor>
    <xdr:from>
      <xdr:col>5</xdr:col>
      <xdr:colOff>180975</xdr:colOff>
      <xdr:row>43</xdr:row>
      <xdr:rowOff>0</xdr:rowOff>
    </xdr:from>
    <xdr:ext cx="190500" cy="333375"/>
    <xdr:sp>
      <xdr:nvSpPr>
        <xdr:cNvPr id="38" name="TekstniOkvir 40"/>
        <xdr:cNvSpPr txBox="1">
          <a:spLocks noChangeArrowheads="1"/>
        </xdr:cNvSpPr>
      </xdr:nvSpPr>
      <xdr:spPr>
        <a:xfrm>
          <a:off x="5867400" y="17716500"/>
          <a:ext cx="190500" cy="333375"/>
        </a:xfrm>
        <a:prstGeom prst="rect">
          <a:avLst/>
        </a:prstGeom>
        <a:noFill/>
        <a:ln w="9525" cmpd="sng">
          <a:noFill/>
        </a:ln>
      </xdr:spPr>
      <xdr:txBody>
        <a:bodyPr vertOverflow="clip" wrap="square" lIns="91440" tIns="45720" rIns="91440" bIns="45720">
          <a:spAutoFit/>
        </a:bodyPr>
        <a:p>
          <a:pPr algn="l">
            <a:defRPr/>
          </a:pPr>
          <a:r>
            <a:rPr lang="en-US" cap="none" u="none" baseline="0">
              <a:latin typeface="Calibri"/>
              <a:ea typeface="Calibri"/>
              <a:cs typeface="Calibri"/>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180975</xdr:colOff>
      <xdr:row>3</xdr:row>
      <xdr:rowOff>0</xdr:rowOff>
    </xdr:from>
    <xdr:ext cx="190500" cy="333375"/>
    <xdr:sp>
      <xdr:nvSpPr>
        <xdr:cNvPr id="1" name="TekstniOkvir 2"/>
        <xdr:cNvSpPr txBox="1">
          <a:spLocks noChangeArrowheads="1"/>
        </xdr:cNvSpPr>
      </xdr:nvSpPr>
      <xdr:spPr>
        <a:xfrm>
          <a:off x="5676900" y="1066800"/>
          <a:ext cx="190500" cy="333375"/>
        </a:xfrm>
        <a:prstGeom prst="rect">
          <a:avLst/>
        </a:prstGeom>
        <a:noFill/>
        <a:ln w="9525" cmpd="sng">
          <a:noFill/>
        </a:ln>
      </xdr:spPr>
      <xdr:txBody>
        <a:bodyPr vertOverflow="clip" wrap="square" lIns="91440" tIns="45720" rIns="91440" bIns="45720">
          <a:spAutoFit/>
        </a:bodyPr>
        <a:p>
          <a:pPr algn="l">
            <a:defRPr/>
          </a:pPr>
          <a:r>
            <a:rPr lang="en-US" cap="none" u="none" baseline="0">
              <a:latin typeface="Calibri"/>
              <a:ea typeface="Calibri"/>
              <a:cs typeface="Calibri"/>
            </a:rPr>
            <a:t/>
          </a:r>
        </a:p>
      </xdr:txBody>
    </xdr:sp>
    <xdr:clientData/>
  </xdr:oneCellAnchor>
  <xdr:oneCellAnchor>
    <xdr:from>
      <xdr:col>5</xdr:col>
      <xdr:colOff>180975</xdr:colOff>
      <xdr:row>4</xdr:row>
      <xdr:rowOff>0</xdr:rowOff>
    </xdr:from>
    <xdr:ext cx="190500" cy="333375"/>
    <xdr:sp>
      <xdr:nvSpPr>
        <xdr:cNvPr id="2" name="TekstniOkvir 3"/>
        <xdr:cNvSpPr txBox="1">
          <a:spLocks noChangeArrowheads="1"/>
        </xdr:cNvSpPr>
      </xdr:nvSpPr>
      <xdr:spPr>
        <a:xfrm>
          <a:off x="5676900" y="1152525"/>
          <a:ext cx="190500" cy="333375"/>
        </a:xfrm>
        <a:prstGeom prst="rect">
          <a:avLst/>
        </a:prstGeom>
        <a:noFill/>
        <a:ln w="9525" cmpd="sng">
          <a:noFill/>
        </a:ln>
      </xdr:spPr>
      <xdr:txBody>
        <a:bodyPr vertOverflow="clip" wrap="square" lIns="91440" tIns="45720" rIns="91440" bIns="45720">
          <a:spAutoFit/>
        </a:bodyPr>
        <a:p>
          <a:pPr algn="l">
            <a:defRPr/>
          </a:pPr>
          <a:r>
            <a:rPr lang="en-US" cap="none" u="none" baseline="0">
              <a:latin typeface="Calibri"/>
              <a:ea typeface="Calibri"/>
              <a:cs typeface="Calibri"/>
            </a:rPr>
            <a:t/>
          </a:r>
        </a:p>
      </xdr:txBody>
    </xdr:sp>
    <xdr:clientData/>
  </xdr:oneCellAnchor>
  <xdr:oneCellAnchor>
    <xdr:from>
      <xdr:col>5</xdr:col>
      <xdr:colOff>180975</xdr:colOff>
      <xdr:row>4</xdr:row>
      <xdr:rowOff>0</xdr:rowOff>
    </xdr:from>
    <xdr:ext cx="190500" cy="333375"/>
    <xdr:sp>
      <xdr:nvSpPr>
        <xdr:cNvPr id="3" name="TekstniOkvir 4"/>
        <xdr:cNvSpPr txBox="1">
          <a:spLocks noChangeArrowheads="1"/>
        </xdr:cNvSpPr>
      </xdr:nvSpPr>
      <xdr:spPr>
        <a:xfrm>
          <a:off x="5676900" y="1152525"/>
          <a:ext cx="190500" cy="333375"/>
        </a:xfrm>
        <a:prstGeom prst="rect">
          <a:avLst/>
        </a:prstGeom>
        <a:noFill/>
        <a:ln w="9525" cmpd="sng">
          <a:noFill/>
        </a:ln>
      </xdr:spPr>
      <xdr:txBody>
        <a:bodyPr vertOverflow="clip" wrap="square" lIns="91440" tIns="45720" rIns="91440" bIns="45720">
          <a:spAutoFit/>
        </a:bodyPr>
        <a:p>
          <a:pPr algn="l">
            <a:defRPr/>
          </a:pPr>
          <a:r>
            <a:rPr lang="en-US" cap="none" u="none" baseline="0">
              <a:latin typeface="Calibri"/>
              <a:ea typeface="Calibri"/>
              <a:cs typeface="Calibri"/>
            </a:rPr>
            <a:t/>
          </a:r>
        </a:p>
      </xdr:txBody>
    </xdr:sp>
    <xdr:clientData/>
  </xdr:oneCellAnchor>
  <xdr:oneCellAnchor>
    <xdr:from>
      <xdr:col>5</xdr:col>
      <xdr:colOff>180975</xdr:colOff>
      <xdr:row>87</xdr:row>
      <xdr:rowOff>0</xdr:rowOff>
    </xdr:from>
    <xdr:ext cx="190500" cy="333375"/>
    <xdr:sp>
      <xdr:nvSpPr>
        <xdr:cNvPr id="4" name="TekstniOkvir 6"/>
        <xdr:cNvSpPr txBox="1">
          <a:spLocks noChangeArrowheads="1"/>
        </xdr:cNvSpPr>
      </xdr:nvSpPr>
      <xdr:spPr>
        <a:xfrm>
          <a:off x="5676900" y="56245125"/>
          <a:ext cx="190500" cy="333375"/>
        </a:xfrm>
        <a:prstGeom prst="rect">
          <a:avLst/>
        </a:prstGeom>
        <a:noFill/>
        <a:ln w="9525" cmpd="sng">
          <a:noFill/>
        </a:ln>
      </xdr:spPr>
      <xdr:txBody>
        <a:bodyPr vertOverflow="clip" wrap="square" lIns="91440" tIns="45720" rIns="91440" bIns="45720">
          <a:spAutoFit/>
        </a:bodyPr>
        <a:p>
          <a:pPr algn="l">
            <a:defRPr/>
          </a:pPr>
          <a:r>
            <a:rPr lang="en-US" cap="none" u="none" baseline="0">
              <a:latin typeface="Calibri"/>
              <a:ea typeface="Calibri"/>
              <a:cs typeface="Calibri"/>
            </a:rPr>
            <a:t/>
          </a:r>
        </a:p>
      </xdr:txBody>
    </xdr:sp>
    <xdr:clientData/>
  </xdr:oneCellAnchor>
  <xdr:oneCellAnchor>
    <xdr:from>
      <xdr:col>5</xdr:col>
      <xdr:colOff>180975</xdr:colOff>
      <xdr:row>87</xdr:row>
      <xdr:rowOff>0</xdr:rowOff>
    </xdr:from>
    <xdr:ext cx="190500" cy="333375"/>
    <xdr:sp>
      <xdr:nvSpPr>
        <xdr:cNvPr id="5" name="TekstniOkvir 7"/>
        <xdr:cNvSpPr txBox="1">
          <a:spLocks noChangeArrowheads="1"/>
        </xdr:cNvSpPr>
      </xdr:nvSpPr>
      <xdr:spPr>
        <a:xfrm>
          <a:off x="5676900" y="56245125"/>
          <a:ext cx="190500" cy="333375"/>
        </a:xfrm>
        <a:prstGeom prst="rect">
          <a:avLst/>
        </a:prstGeom>
        <a:noFill/>
        <a:ln w="9525" cmpd="sng">
          <a:noFill/>
        </a:ln>
      </xdr:spPr>
      <xdr:txBody>
        <a:bodyPr vertOverflow="clip" wrap="square" lIns="91440" tIns="45720" rIns="91440" bIns="45720">
          <a:spAutoFit/>
        </a:bodyPr>
        <a:p>
          <a:pPr algn="l">
            <a:defRPr/>
          </a:pPr>
          <a:r>
            <a:rPr lang="en-US" cap="none" u="none" baseline="0">
              <a:latin typeface="Calibri"/>
              <a:ea typeface="Calibri"/>
              <a:cs typeface="Calibri"/>
            </a:rPr>
            <a:t/>
          </a:r>
        </a:p>
      </xdr:txBody>
    </xdr:sp>
    <xdr:clientData/>
  </xdr:oneCellAnchor>
  <xdr:oneCellAnchor>
    <xdr:from>
      <xdr:col>5</xdr:col>
      <xdr:colOff>180975</xdr:colOff>
      <xdr:row>87</xdr:row>
      <xdr:rowOff>0</xdr:rowOff>
    </xdr:from>
    <xdr:ext cx="190500" cy="333375"/>
    <xdr:sp>
      <xdr:nvSpPr>
        <xdr:cNvPr id="6" name="TekstniOkvir 8"/>
        <xdr:cNvSpPr txBox="1">
          <a:spLocks noChangeArrowheads="1"/>
        </xdr:cNvSpPr>
      </xdr:nvSpPr>
      <xdr:spPr>
        <a:xfrm>
          <a:off x="5676900" y="56245125"/>
          <a:ext cx="190500" cy="333375"/>
        </a:xfrm>
        <a:prstGeom prst="rect">
          <a:avLst/>
        </a:prstGeom>
        <a:noFill/>
        <a:ln w="9525" cmpd="sng">
          <a:noFill/>
        </a:ln>
      </xdr:spPr>
      <xdr:txBody>
        <a:bodyPr vertOverflow="clip" wrap="square" lIns="91440" tIns="45720" rIns="91440" bIns="45720">
          <a:spAutoFit/>
        </a:bodyPr>
        <a:p>
          <a:pPr algn="l">
            <a:defRPr/>
          </a:pPr>
          <a:r>
            <a:rPr lang="en-US" cap="none" u="none" baseline="0">
              <a:latin typeface="Calibri"/>
              <a:ea typeface="Calibri"/>
              <a:cs typeface="Calibri"/>
            </a:rPr>
            <a:t/>
          </a:r>
        </a:p>
      </xdr:txBody>
    </xdr:sp>
    <xdr:clientData/>
  </xdr:oneCellAnchor>
  <xdr:oneCellAnchor>
    <xdr:from>
      <xdr:col>5</xdr:col>
      <xdr:colOff>180975</xdr:colOff>
      <xdr:row>87</xdr:row>
      <xdr:rowOff>0</xdr:rowOff>
    </xdr:from>
    <xdr:ext cx="190500" cy="333375"/>
    <xdr:sp>
      <xdr:nvSpPr>
        <xdr:cNvPr id="7" name="TekstniOkvir 9"/>
        <xdr:cNvSpPr txBox="1">
          <a:spLocks noChangeArrowheads="1"/>
        </xdr:cNvSpPr>
      </xdr:nvSpPr>
      <xdr:spPr>
        <a:xfrm>
          <a:off x="5676900" y="56245125"/>
          <a:ext cx="190500" cy="333375"/>
        </a:xfrm>
        <a:prstGeom prst="rect">
          <a:avLst/>
        </a:prstGeom>
        <a:noFill/>
        <a:ln w="9525" cmpd="sng">
          <a:noFill/>
        </a:ln>
      </xdr:spPr>
      <xdr:txBody>
        <a:bodyPr vertOverflow="clip" wrap="square" lIns="91440" tIns="45720" rIns="91440" bIns="45720">
          <a:spAutoFit/>
        </a:bodyPr>
        <a:p>
          <a:pPr algn="l">
            <a:defRPr/>
          </a:pPr>
          <a:r>
            <a:rPr lang="en-US" cap="none" u="none" baseline="0">
              <a:latin typeface="Calibri"/>
              <a:ea typeface="Calibri"/>
              <a:cs typeface="Calibri"/>
            </a:rPr>
            <a:t/>
          </a:r>
        </a:p>
      </xdr:txBody>
    </xdr:sp>
    <xdr:clientData/>
  </xdr:oneCellAnchor>
  <xdr:oneCellAnchor>
    <xdr:from>
      <xdr:col>5</xdr:col>
      <xdr:colOff>180975</xdr:colOff>
      <xdr:row>87</xdr:row>
      <xdr:rowOff>0</xdr:rowOff>
    </xdr:from>
    <xdr:ext cx="190500" cy="333375"/>
    <xdr:sp>
      <xdr:nvSpPr>
        <xdr:cNvPr id="8" name="TekstniOkvir 10"/>
        <xdr:cNvSpPr txBox="1">
          <a:spLocks noChangeArrowheads="1"/>
        </xdr:cNvSpPr>
      </xdr:nvSpPr>
      <xdr:spPr>
        <a:xfrm>
          <a:off x="5676900" y="56245125"/>
          <a:ext cx="190500" cy="333375"/>
        </a:xfrm>
        <a:prstGeom prst="rect">
          <a:avLst/>
        </a:prstGeom>
        <a:noFill/>
        <a:ln w="9525" cmpd="sng">
          <a:noFill/>
        </a:ln>
      </xdr:spPr>
      <xdr:txBody>
        <a:bodyPr vertOverflow="clip" wrap="square" lIns="91440" tIns="45720" rIns="91440" bIns="45720">
          <a:spAutoFit/>
        </a:bodyPr>
        <a:p>
          <a:pPr algn="l">
            <a:defRPr/>
          </a:pPr>
          <a:r>
            <a:rPr lang="en-US" cap="none" u="none" baseline="0">
              <a:latin typeface="Calibri"/>
              <a:ea typeface="Calibri"/>
              <a:cs typeface="Calibri"/>
            </a:rPr>
            <a:t/>
          </a:r>
        </a:p>
      </xdr:txBody>
    </xdr:sp>
    <xdr:clientData/>
  </xdr:oneCellAnchor>
  <xdr:oneCellAnchor>
    <xdr:from>
      <xdr:col>5</xdr:col>
      <xdr:colOff>180975</xdr:colOff>
      <xdr:row>87</xdr:row>
      <xdr:rowOff>0</xdr:rowOff>
    </xdr:from>
    <xdr:ext cx="190500" cy="333375"/>
    <xdr:sp>
      <xdr:nvSpPr>
        <xdr:cNvPr id="9" name="TekstniOkvir 11"/>
        <xdr:cNvSpPr txBox="1">
          <a:spLocks noChangeArrowheads="1"/>
        </xdr:cNvSpPr>
      </xdr:nvSpPr>
      <xdr:spPr>
        <a:xfrm>
          <a:off x="5676900" y="56245125"/>
          <a:ext cx="190500" cy="333375"/>
        </a:xfrm>
        <a:prstGeom prst="rect">
          <a:avLst/>
        </a:prstGeom>
        <a:noFill/>
        <a:ln w="9525" cmpd="sng">
          <a:noFill/>
        </a:ln>
      </xdr:spPr>
      <xdr:txBody>
        <a:bodyPr vertOverflow="clip" wrap="square" lIns="91440" tIns="45720" rIns="91440" bIns="45720">
          <a:spAutoFit/>
        </a:bodyPr>
        <a:p>
          <a:pPr algn="l">
            <a:defRPr/>
          </a:pPr>
          <a:r>
            <a:rPr lang="en-US" cap="none" u="none" baseline="0">
              <a:latin typeface="Calibri"/>
              <a:ea typeface="Calibri"/>
              <a:cs typeface="Calibri"/>
            </a:rPr>
            <a:t/>
          </a:r>
        </a:p>
      </xdr:txBody>
    </xdr:sp>
    <xdr:clientData/>
  </xdr:oneCellAnchor>
  <xdr:oneCellAnchor>
    <xdr:from>
      <xdr:col>5</xdr:col>
      <xdr:colOff>180975</xdr:colOff>
      <xdr:row>87</xdr:row>
      <xdr:rowOff>0</xdr:rowOff>
    </xdr:from>
    <xdr:ext cx="190500" cy="333375"/>
    <xdr:sp>
      <xdr:nvSpPr>
        <xdr:cNvPr id="10" name="TekstniOkvir 12"/>
        <xdr:cNvSpPr txBox="1">
          <a:spLocks noChangeArrowheads="1"/>
        </xdr:cNvSpPr>
      </xdr:nvSpPr>
      <xdr:spPr>
        <a:xfrm>
          <a:off x="5676900" y="56245125"/>
          <a:ext cx="190500" cy="333375"/>
        </a:xfrm>
        <a:prstGeom prst="rect">
          <a:avLst/>
        </a:prstGeom>
        <a:noFill/>
        <a:ln w="9525" cmpd="sng">
          <a:noFill/>
        </a:ln>
      </xdr:spPr>
      <xdr:txBody>
        <a:bodyPr vertOverflow="clip" wrap="square" lIns="91440" tIns="45720" rIns="91440" bIns="45720">
          <a:spAutoFit/>
        </a:bodyPr>
        <a:p>
          <a:pPr algn="l">
            <a:defRPr/>
          </a:pPr>
          <a:r>
            <a:rPr lang="en-US" cap="none" u="none" baseline="0">
              <a:latin typeface="Calibri"/>
              <a:ea typeface="Calibri"/>
              <a:cs typeface="Calibri"/>
            </a:rPr>
            <a:t/>
          </a:r>
        </a:p>
      </xdr:txBody>
    </xdr:sp>
    <xdr:clientData/>
  </xdr:oneCellAnchor>
  <xdr:oneCellAnchor>
    <xdr:from>
      <xdr:col>5</xdr:col>
      <xdr:colOff>180975</xdr:colOff>
      <xdr:row>87</xdr:row>
      <xdr:rowOff>0</xdr:rowOff>
    </xdr:from>
    <xdr:ext cx="190500" cy="333375"/>
    <xdr:sp>
      <xdr:nvSpPr>
        <xdr:cNvPr id="11" name="TekstniOkvir 13"/>
        <xdr:cNvSpPr txBox="1">
          <a:spLocks noChangeArrowheads="1"/>
        </xdr:cNvSpPr>
      </xdr:nvSpPr>
      <xdr:spPr>
        <a:xfrm>
          <a:off x="5676900" y="56245125"/>
          <a:ext cx="190500" cy="333375"/>
        </a:xfrm>
        <a:prstGeom prst="rect">
          <a:avLst/>
        </a:prstGeom>
        <a:noFill/>
        <a:ln w="9525" cmpd="sng">
          <a:noFill/>
        </a:ln>
      </xdr:spPr>
      <xdr:txBody>
        <a:bodyPr vertOverflow="clip" wrap="square" lIns="91440" tIns="45720" rIns="91440" bIns="45720">
          <a:spAutoFit/>
        </a:bodyPr>
        <a:p>
          <a:pPr algn="l">
            <a:defRPr/>
          </a:pPr>
          <a:r>
            <a:rPr lang="en-US" cap="none" u="none" baseline="0">
              <a:latin typeface="Calibri"/>
              <a:ea typeface="Calibri"/>
              <a:cs typeface="Calibri"/>
            </a:rPr>
            <a:t/>
          </a:r>
        </a:p>
      </xdr:txBody>
    </xdr:sp>
    <xdr:clientData/>
  </xdr:oneCellAnchor>
  <xdr:oneCellAnchor>
    <xdr:from>
      <xdr:col>5</xdr:col>
      <xdr:colOff>180975</xdr:colOff>
      <xdr:row>87</xdr:row>
      <xdr:rowOff>0</xdr:rowOff>
    </xdr:from>
    <xdr:ext cx="190500" cy="333375"/>
    <xdr:sp>
      <xdr:nvSpPr>
        <xdr:cNvPr id="12" name="TekstniOkvir 14"/>
        <xdr:cNvSpPr txBox="1">
          <a:spLocks noChangeArrowheads="1"/>
        </xdr:cNvSpPr>
      </xdr:nvSpPr>
      <xdr:spPr>
        <a:xfrm>
          <a:off x="5676900" y="56245125"/>
          <a:ext cx="190500" cy="333375"/>
        </a:xfrm>
        <a:prstGeom prst="rect">
          <a:avLst/>
        </a:prstGeom>
        <a:noFill/>
        <a:ln w="9525" cmpd="sng">
          <a:noFill/>
        </a:ln>
      </xdr:spPr>
      <xdr:txBody>
        <a:bodyPr vertOverflow="clip" wrap="square" lIns="91440" tIns="45720" rIns="91440" bIns="45720">
          <a:spAutoFit/>
        </a:bodyPr>
        <a:p>
          <a:pPr algn="l">
            <a:defRPr/>
          </a:pPr>
          <a:r>
            <a:rPr lang="en-US" cap="none" u="none" baseline="0">
              <a:latin typeface="Calibri"/>
              <a:ea typeface="Calibri"/>
              <a:cs typeface="Calibri"/>
            </a:rPr>
            <a:t/>
          </a:r>
        </a:p>
      </xdr:txBody>
    </xdr:sp>
    <xdr:clientData/>
  </xdr:oneCellAnchor>
  <xdr:oneCellAnchor>
    <xdr:from>
      <xdr:col>5</xdr:col>
      <xdr:colOff>180975</xdr:colOff>
      <xdr:row>87</xdr:row>
      <xdr:rowOff>0</xdr:rowOff>
    </xdr:from>
    <xdr:ext cx="190500" cy="333375"/>
    <xdr:sp>
      <xdr:nvSpPr>
        <xdr:cNvPr id="13" name="TekstniOkvir 15"/>
        <xdr:cNvSpPr txBox="1">
          <a:spLocks noChangeArrowheads="1"/>
        </xdr:cNvSpPr>
      </xdr:nvSpPr>
      <xdr:spPr>
        <a:xfrm>
          <a:off x="5676900" y="56245125"/>
          <a:ext cx="190500" cy="333375"/>
        </a:xfrm>
        <a:prstGeom prst="rect">
          <a:avLst/>
        </a:prstGeom>
        <a:noFill/>
        <a:ln w="9525" cmpd="sng">
          <a:noFill/>
        </a:ln>
      </xdr:spPr>
      <xdr:txBody>
        <a:bodyPr vertOverflow="clip" wrap="square" lIns="91440" tIns="45720" rIns="91440" bIns="45720">
          <a:spAutoFit/>
        </a:bodyPr>
        <a:p>
          <a:pPr algn="l">
            <a:defRPr/>
          </a:pPr>
          <a:r>
            <a:rPr lang="en-US" cap="none" u="none" baseline="0">
              <a:latin typeface="Calibri"/>
              <a:ea typeface="Calibri"/>
              <a:cs typeface="Calibri"/>
            </a:rPr>
            <a:t/>
          </a:r>
        </a:p>
      </xdr:txBody>
    </xdr:sp>
    <xdr:clientData/>
  </xdr:oneCellAnchor>
  <xdr:oneCellAnchor>
    <xdr:from>
      <xdr:col>5</xdr:col>
      <xdr:colOff>180975</xdr:colOff>
      <xdr:row>87</xdr:row>
      <xdr:rowOff>0</xdr:rowOff>
    </xdr:from>
    <xdr:ext cx="190500" cy="333375"/>
    <xdr:sp>
      <xdr:nvSpPr>
        <xdr:cNvPr id="14" name="TekstniOkvir 16"/>
        <xdr:cNvSpPr txBox="1">
          <a:spLocks noChangeArrowheads="1"/>
        </xdr:cNvSpPr>
      </xdr:nvSpPr>
      <xdr:spPr>
        <a:xfrm>
          <a:off x="5676900" y="56245125"/>
          <a:ext cx="190500" cy="333375"/>
        </a:xfrm>
        <a:prstGeom prst="rect">
          <a:avLst/>
        </a:prstGeom>
        <a:noFill/>
        <a:ln w="9525" cmpd="sng">
          <a:noFill/>
        </a:ln>
      </xdr:spPr>
      <xdr:txBody>
        <a:bodyPr vertOverflow="clip" wrap="square" lIns="91440" tIns="45720" rIns="91440" bIns="45720">
          <a:spAutoFit/>
        </a:bodyPr>
        <a:p>
          <a:pPr algn="l">
            <a:defRPr/>
          </a:pPr>
          <a:r>
            <a:rPr lang="en-US" cap="none" u="none" baseline="0">
              <a:latin typeface="Calibri"/>
              <a:ea typeface="Calibri"/>
              <a:cs typeface="Calibri"/>
            </a:rPr>
            <a:t/>
          </a:r>
        </a:p>
      </xdr:txBody>
    </xdr:sp>
    <xdr:clientData/>
  </xdr:oneCellAnchor>
  <xdr:oneCellAnchor>
    <xdr:from>
      <xdr:col>5</xdr:col>
      <xdr:colOff>180975</xdr:colOff>
      <xdr:row>87</xdr:row>
      <xdr:rowOff>0</xdr:rowOff>
    </xdr:from>
    <xdr:ext cx="190500" cy="333375"/>
    <xdr:sp>
      <xdr:nvSpPr>
        <xdr:cNvPr id="15" name="TekstniOkvir 17"/>
        <xdr:cNvSpPr txBox="1">
          <a:spLocks noChangeArrowheads="1"/>
        </xdr:cNvSpPr>
      </xdr:nvSpPr>
      <xdr:spPr>
        <a:xfrm>
          <a:off x="5676900" y="56245125"/>
          <a:ext cx="190500" cy="333375"/>
        </a:xfrm>
        <a:prstGeom prst="rect">
          <a:avLst/>
        </a:prstGeom>
        <a:noFill/>
        <a:ln w="9525" cmpd="sng">
          <a:noFill/>
        </a:ln>
      </xdr:spPr>
      <xdr:txBody>
        <a:bodyPr vertOverflow="clip" wrap="square" lIns="91440" tIns="45720" rIns="91440" bIns="45720">
          <a:spAutoFit/>
        </a:bodyPr>
        <a:p>
          <a:pPr algn="l">
            <a:defRPr/>
          </a:pPr>
          <a:r>
            <a:rPr lang="en-US" cap="none" u="none" baseline="0">
              <a:latin typeface="Calibri"/>
              <a:ea typeface="Calibri"/>
              <a:cs typeface="Calibri"/>
            </a:rPr>
            <a:t/>
          </a:r>
        </a:p>
      </xdr:txBody>
    </xdr:sp>
    <xdr:clientData/>
  </xdr:oneCellAnchor>
  <xdr:oneCellAnchor>
    <xdr:from>
      <xdr:col>5</xdr:col>
      <xdr:colOff>180975</xdr:colOff>
      <xdr:row>87</xdr:row>
      <xdr:rowOff>0</xdr:rowOff>
    </xdr:from>
    <xdr:ext cx="190500" cy="333375"/>
    <xdr:sp>
      <xdr:nvSpPr>
        <xdr:cNvPr id="16" name="TekstniOkvir 18"/>
        <xdr:cNvSpPr txBox="1">
          <a:spLocks noChangeArrowheads="1"/>
        </xdr:cNvSpPr>
      </xdr:nvSpPr>
      <xdr:spPr>
        <a:xfrm>
          <a:off x="5676900" y="56245125"/>
          <a:ext cx="190500" cy="333375"/>
        </a:xfrm>
        <a:prstGeom prst="rect">
          <a:avLst/>
        </a:prstGeom>
        <a:noFill/>
        <a:ln w="9525" cmpd="sng">
          <a:noFill/>
        </a:ln>
      </xdr:spPr>
      <xdr:txBody>
        <a:bodyPr vertOverflow="clip" wrap="square" lIns="91440" tIns="45720" rIns="91440" bIns="45720">
          <a:spAutoFit/>
        </a:bodyPr>
        <a:p>
          <a:pPr algn="l">
            <a:defRPr/>
          </a:pPr>
          <a:r>
            <a:rPr lang="en-US" cap="none" u="none" baseline="0">
              <a:latin typeface="Calibri"/>
              <a:ea typeface="Calibri"/>
              <a:cs typeface="Calibri"/>
            </a:rPr>
            <a:t/>
          </a:r>
        </a:p>
      </xdr:txBody>
    </xdr:sp>
    <xdr:clientData/>
  </xdr:oneCellAnchor>
  <xdr:oneCellAnchor>
    <xdr:from>
      <xdr:col>5</xdr:col>
      <xdr:colOff>180975</xdr:colOff>
      <xdr:row>87</xdr:row>
      <xdr:rowOff>0</xdr:rowOff>
    </xdr:from>
    <xdr:ext cx="190500" cy="333375"/>
    <xdr:sp>
      <xdr:nvSpPr>
        <xdr:cNvPr id="17" name="TekstniOkvir 19"/>
        <xdr:cNvSpPr txBox="1">
          <a:spLocks noChangeArrowheads="1"/>
        </xdr:cNvSpPr>
      </xdr:nvSpPr>
      <xdr:spPr>
        <a:xfrm>
          <a:off x="5676900" y="56245125"/>
          <a:ext cx="190500" cy="333375"/>
        </a:xfrm>
        <a:prstGeom prst="rect">
          <a:avLst/>
        </a:prstGeom>
        <a:noFill/>
        <a:ln w="9525" cmpd="sng">
          <a:noFill/>
        </a:ln>
      </xdr:spPr>
      <xdr:txBody>
        <a:bodyPr vertOverflow="clip" wrap="square" lIns="91440" tIns="45720" rIns="91440" bIns="45720">
          <a:spAutoFit/>
        </a:bodyPr>
        <a:p>
          <a:pPr algn="l">
            <a:defRPr/>
          </a:pPr>
          <a:r>
            <a:rPr lang="en-US" cap="none" u="none" baseline="0">
              <a:latin typeface="Calibri"/>
              <a:ea typeface="Calibri"/>
              <a:cs typeface="Calibri"/>
            </a:rPr>
            <a:t/>
          </a:r>
        </a:p>
      </xdr:txBody>
    </xdr:sp>
    <xdr:clientData/>
  </xdr:oneCellAnchor>
  <xdr:oneCellAnchor>
    <xdr:from>
      <xdr:col>5</xdr:col>
      <xdr:colOff>180975</xdr:colOff>
      <xdr:row>87</xdr:row>
      <xdr:rowOff>0</xdr:rowOff>
    </xdr:from>
    <xdr:ext cx="190500" cy="333375"/>
    <xdr:sp>
      <xdr:nvSpPr>
        <xdr:cNvPr id="18" name="TekstniOkvir 20"/>
        <xdr:cNvSpPr txBox="1">
          <a:spLocks noChangeArrowheads="1"/>
        </xdr:cNvSpPr>
      </xdr:nvSpPr>
      <xdr:spPr>
        <a:xfrm>
          <a:off x="5676900" y="56245125"/>
          <a:ext cx="190500" cy="333375"/>
        </a:xfrm>
        <a:prstGeom prst="rect">
          <a:avLst/>
        </a:prstGeom>
        <a:noFill/>
        <a:ln w="9525" cmpd="sng">
          <a:noFill/>
        </a:ln>
      </xdr:spPr>
      <xdr:txBody>
        <a:bodyPr vertOverflow="clip" wrap="square" lIns="91440" tIns="45720" rIns="91440" bIns="45720">
          <a:spAutoFit/>
        </a:bodyPr>
        <a:p>
          <a:pPr algn="l">
            <a:defRPr/>
          </a:pPr>
          <a:r>
            <a:rPr lang="en-US" cap="none" u="none" baseline="0">
              <a:latin typeface="Calibri"/>
              <a:ea typeface="Calibri"/>
              <a:cs typeface="Calibri"/>
            </a:rPr>
            <a:t/>
          </a:r>
        </a:p>
      </xdr:txBody>
    </xdr:sp>
    <xdr:clientData/>
  </xdr:oneCellAnchor>
  <xdr:oneCellAnchor>
    <xdr:from>
      <xdr:col>5</xdr:col>
      <xdr:colOff>180975</xdr:colOff>
      <xdr:row>87</xdr:row>
      <xdr:rowOff>0</xdr:rowOff>
    </xdr:from>
    <xdr:ext cx="190500" cy="333375"/>
    <xdr:sp>
      <xdr:nvSpPr>
        <xdr:cNvPr id="19" name="TekstniOkvir 21"/>
        <xdr:cNvSpPr txBox="1">
          <a:spLocks noChangeArrowheads="1"/>
        </xdr:cNvSpPr>
      </xdr:nvSpPr>
      <xdr:spPr>
        <a:xfrm>
          <a:off x="5676900" y="56245125"/>
          <a:ext cx="190500" cy="333375"/>
        </a:xfrm>
        <a:prstGeom prst="rect">
          <a:avLst/>
        </a:prstGeom>
        <a:noFill/>
        <a:ln w="9525" cmpd="sng">
          <a:noFill/>
        </a:ln>
      </xdr:spPr>
      <xdr:txBody>
        <a:bodyPr vertOverflow="clip" wrap="square" lIns="91440" tIns="45720" rIns="91440" bIns="45720">
          <a:spAutoFit/>
        </a:bodyPr>
        <a:p>
          <a:pPr algn="l">
            <a:defRPr/>
          </a:pPr>
          <a:r>
            <a:rPr lang="en-US" cap="none" u="none" baseline="0">
              <a:latin typeface="Calibri"/>
              <a:ea typeface="Calibri"/>
              <a:cs typeface="Calibri"/>
            </a:rPr>
            <a:t/>
          </a:r>
        </a:p>
      </xdr:txBody>
    </xdr:sp>
    <xdr:clientData/>
  </xdr:oneCellAnchor>
  <xdr:oneCellAnchor>
    <xdr:from>
      <xdr:col>5</xdr:col>
      <xdr:colOff>180975</xdr:colOff>
      <xdr:row>87</xdr:row>
      <xdr:rowOff>0</xdr:rowOff>
    </xdr:from>
    <xdr:ext cx="190500" cy="333375"/>
    <xdr:sp>
      <xdr:nvSpPr>
        <xdr:cNvPr id="20" name="TekstniOkvir 22"/>
        <xdr:cNvSpPr txBox="1">
          <a:spLocks noChangeArrowheads="1"/>
        </xdr:cNvSpPr>
      </xdr:nvSpPr>
      <xdr:spPr>
        <a:xfrm>
          <a:off x="5676900" y="56245125"/>
          <a:ext cx="190500" cy="333375"/>
        </a:xfrm>
        <a:prstGeom prst="rect">
          <a:avLst/>
        </a:prstGeom>
        <a:noFill/>
        <a:ln w="9525" cmpd="sng">
          <a:noFill/>
        </a:ln>
      </xdr:spPr>
      <xdr:txBody>
        <a:bodyPr vertOverflow="clip" wrap="square" lIns="91440" tIns="45720" rIns="91440" bIns="45720">
          <a:spAutoFit/>
        </a:bodyPr>
        <a:p>
          <a:pPr algn="l">
            <a:defRPr/>
          </a:pPr>
          <a:r>
            <a:rPr lang="en-US" cap="none" u="none" baseline="0">
              <a:latin typeface="Calibri"/>
              <a:ea typeface="Calibri"/>
              <a:cs typeface="Calibri"/>
            </a:rPr>
            <a:t/>
          </a:r>
        </a:p>
      </xdr:txBody>
    </xdr:sp>
    <xdr:clientData/>
  </xdr:oneCellAnchor>
  <xdr:oneCellAnchor>
    <xdr:from>
      <xdr:col>5</xdr:col>
      <xdr:colOff>180975</xdr:colOff>
      <xdr:row>87</xdr:row>
      <xdr:rowOff>0</xdr:rowOff>
    </xdr:from>
    <xdr:ext cx="190500" cy="333375"/>
    <xdr:sp>
      <xdr:nvSpPr>
        <xdr:cNvPr id="21" name="TekstniOkvir 23"/>
        <xdr:cNvSpPr txBox="1">
          <a:spLocks noChangeArrowheads="1"/>
        </xdr:cNvSpPr>
      </xdr:nvSpPr>
      <xdr:spPr>
        <a:xfrm>
          <a:off x="5676900" y="56245125"/>
          <a:ext cx="190500" cy="333375"/>
        </a:xfrm>
        <a:prstGeom prst="rect">
          <a:avLst/>
        </a:prstGeom>
        <a:noFill/>
        <a:ln w="9525" cmpd="sng">
          <a:noFill/>
        </a:ln>
      </xdr:spPr>
      <xdr:txBody>
        <a:bodyPr vertOverflow="clip" wrap="square" lIns="91440" tIns="45720" rIns="91440" bIns="45720">
          <a:spAutoFit/>
        </a:bodyPr>
        <a:p>
          <a:pPr algn="l">
            <a:defRPr/>
          </a:pPr>
          <a:r>
            <a:rPr lang="en-US" cap="none" u="none" baseline="0">
              <a:latin typeface="Calibri"/>
              <a:ea typeface="Calibri"/>
              <a:cs typeface="Calibri"/>
            </a:rPr>
            <a:t/>
          </a:r>
        </a:p>
      </xdr:txBody>
    </xdr:sp>
    <xdr:clientData/>
  </xdr:oneCellAnchor>
  <xdr:oneCellAnchor>
    <xdr:from>
      <xdr:col>5</xdr:col>
      <xdr:colOff>180975</xdr:colOff>
      <xdr:row>87</xdr:row>
      <xdr:rowOff>0</xdr:rowOff>
    </xdr:from>
    <xdr:ext cx="190500" cy="333375"/>
    <xdr:sp>
      <xdr:nvSpPr>
        <xdr:cNvPr id="22" name="TekstniOkvir 24"/>
        <xdr:cNvSpPr txBox="1">
          <a:spLocks noChangeArrowheads="1"/>
        </xdr:cNvSpPr>
      </xdr:nvSpPr>
      <xdr:spPr>
        <a:xfrm>
          <a:off x="5676900" y="56245125"/>
          <a:ext cx="190500" cy="333375"/>
        </a:xfrm>
        <a:prstGeom prst="rect">
          <a:avLst/>
        </a:prstGeom>
        <a:noFill/>
        <a:ln w="9525" cmpd="sng">
          <a:noFill/>
        </a:ln>
      </xdr:spPr>
      <xdr:txBody>
        <a:bodyPr vertOverflow="clip" wrap="square" lIns="91440" tIns="45720" rIns="91440" bIns="45720">
          <a:spAutoFit/>
        </a:bodyPr>
        <a:p>
          <a:pPr algn="l">
            <a:defRPr/>
          </a:pPr>
          <a:r>
            <a:rPr lang="en-US" cap="none" u="none" baseline="0">
              <a:latin typeface="Calibri"/>
              <a:ea typeface="Calibri"/>
              <a:cs typeface="Calibri"/>
            </a:rPr>
            <a:t/>
          </a:r>
        </a:p>
      </xdr:txBody>
    </xdr:sp>
    <xdr:clientData/>
  </xdr:oneCellAnchor>
  <xdr:oneCellAnchor>
    <xdr:from>
      <xdr:col>5</xdr:col>
      <xdr:colOff>180975</xdr:colOff>
      <xdr:row>87</xdr:row>
      <xdr:rowOff>0</xdr:rowOff>
    </xdr:from>
    <xdr:ext cx="190500" cy="333375"/>
    <xdr:sp>
      <xdr:nvSpPr>
        <xdr:cNvPr id="23" name="TekstniOkvir 25"/>
        <xdr:cNvSpPr txBox="1">
          <a:spLocks noChangeArrowheads="1"/>
        </xdr:cNvSpPr>
      </xdr:nvSpPr>
      <xdr:spPr>
        <a:xfrm>
          <a:off x="5676900" y="56245125"/>
          <a:ext cx="190500" cy="333375"/>
        </a:xfrm>
        <a:prstGeom prst="rect">
          <a:avLst/>
        </a:prstGeom>
        <a:noFill/>
        <a:ln w="9525" cmpd="sng">
          <a:noFill/>
        </a:ln>
      </xdr:spPr>
      <xdr:txBody>
        <a:bodyPr vertOverflow="clip" wrap="square" lIns="91440" tIns="45720" rIns="91440" bIns="45720">
          <a:spAutoFit/>
        </a:bodyPr>
        <a:p>
          <a:pPr algn="l">
            <a:defRPr/>
          </a:pPr>
          <a:r>
            <a:rPr lang="en-US" cap="none" u="none" baseline="0">
              <a:latin typeface="Calibri"/>
              <a:ea typeface="Calibri"/>
              <a:cs typeface="Calibri"/>
            </a:rPr>
            <a:t/>
          </a:r>
        </a:p>
      </xdr:txBody>
    </xdr:sp>
    <xdr:clientData/>
  </xdr:oneCellAnchor>
  <xdr:oneCellAnchor>
    <xdr:from>
      <xdr:col>5</xdr:col>
      <xdr:colOff>180975</xdr:colOff>
      <xdr:row>87</xdr:row>
      <xdr:rowOff>0</xdr:rowOff>
    </xdr:from>
    <xdr:ext cx="190500" cy="333375"/>
    <xdr:sp>
      <xdr:nvSpPr>
        <xdr:cNvPr id="24" name="TekstniOkvir 26"/>
        <xdr:cNvSpPr txBox="1">
          <a:spLocks noChangeArrowheads="1"/>
        </xdr:cNvSpPr>
      </xdr:nvSpPr>
      <xdr:spPr>
        <a:xfrm>
          <a:off x="5676900" y="56245125"/>
          <a:ext cx="190500" cy="333375"/>
        </a:xfrm>
        <a:prstGeom prst="rect">
          <a:avLst/>
        </a:prstGeom>
        <a:noFill/>
        <a:ln w="9525" cmpd="sng">
          <a:noFill/>
        </a:ln>
      </xdr:spPr>
      <xdr:txBody>
        <a:bodyPr vertOverflow="clip" wrap="square" lIns="91440" tIns="45720" rIns="91440" bIns="45720">
          <a:spAutoFit/>
        </a:bodyPr>
        <a:p>
          <a:pPr algn="l">
            <a:defRPr/>
          </a:pPr>
          <a:r>
            <a:rPr lang="en-US" cap="none" u="none" baseline="0">
              <a:latin typeface="Calibri"/>
              <a:ea typeface="Calibri"/>
              <a:cs typeface="Calibri"/>
            </a:rPr>
            <a:t/>
          </a:r>
        </a:p>
      </xdr:txBody>
    </xdr:sp>
    <xdr:clientData/>
  </xdr:oneCellAnchor>
  <xdr:oneCellAnchor>
    <xdr:from>
      <xdr:col>5</xdr:col>
      <xdr:colOff>180975</xdr:colOff>
      <xdr:row>87</xdr:row>
      <xdr:rowOff>0</xdr:rowOff>
    </xdr:from>
    <xdr:ext cx="190500" cy="333375"/>
    <xdr:sp>
      <xdr:nvSpPr>
        <xdr:cNvPr id="25" name="TekstniOkvir 27"/>
        <xdr:cNvSpPr txBox="1">
          <a:spLocks noChangeArrowheads="1"/>
        </xdr:cNvSpPr>
      </xdr:nvSpPr>
      <xdr:spPr>
        <a:xfrm>
          <a:off x="5676900" y="56245125"/>
          <a:ext cx="190500" cy="333375"/>
        </a:xfrm>
        <a:prstGeom prst="rect">
          <a:avLst/>
        </a:prstGeom>
        <a:noFill/>
        <a:ln w="9525" cmpd="sng">
          <a:noFill/>
        </a:ln>
      </xdr:spPr>
      <xdr:txBody>
        <a:bodyPr vertOverflow="clip" wrap="square" lIns="91440" tIns="45720" rIns="91440" bIns="45720">
          <a:spAutoFit/>
        </a:bodyPr>
        <a:p>
          <a:pPr algn="l">
            <a:defRPr/>
          </a:pPr>
          <a:r>
            <a:rPr lang="en-US" cap="none" u="none" baseline="0">
              <a:latin typeface="Calibri"/>
              <a:ea typeface="Calibri"/>
              <a:cs typeface="Calibri"/>
            </a:rPr>
            <a:t/>
          </a:r>
        </a:p>
      </xdr:txBody>
    </xdr:sp>
    <xdr:clientData/>
  </xdr:oneCellAnchor>
  <xdr:oneCellAnchor>
    <xdr:from>
      <xdr:col>5</xdr:col>
      <xdr:colOff>180975</xdr:colOff>
      <xdr:row>87</xdr:row>
      <xdr:rowOff>0</xdr:rowOff>
    </xdr:from>
    <xdr:ext cx="190500" cy="333375"/>
    <xdr:sp>
      <xdr:nvSpPr>
        <xdr:cNvPr id="26" name="TekstniOkvir 28"/>
        <xdr:cNvSpPr txBox="1">
          <a:spLocks noChangeArrowheads="1"/>
        </xdr:cNvSpPr>
      </xdr:nvSpPr>
      <xdr:spPr>
        <a:xfrm>
          <a:off x="5676900" y="56245125"/>
          <a:ext cx="190500" cy="333375"/>
        </a:xfrm>
        <a:prstGeom prst="rect">
          <a:avLst/>
        </a:prstGeom>
        <a:noFill/>
        <a:ln w="9525" cmpd="sng">
          <a:noFill/>
        </a:ln>
      </xdr:spPr>
      <xdr:txBody>
        <a:bodyPr vertOverflow="clip" wrap="square" lIns="91440" tIns="45720" rIns="91440" bIns="45720">
          <a:spAutoFit/>
        </a:bodyPr>
        <a:p>
          <a:pPr algn="l">
            <a:defRPr/>
          </a:pPr>
          <a:r>
            <a:rPr lang="en-US" cap="none" u="none" baseline="0">
              <a:latin typeface="Calibri"/>
              <a:ea typeface="Calibri"/>
              <a:cs typeface="Calibri"/>
            </a:rPr>
            <a:t/>
          </a:r>
        </a:p>
      </xdr:txBody>
    </xdr:sp>
    <xdr:clientData/>
  </xdr:oneCellAnchor>
  <xdr:oneCellAnchor>
    <xdr:from>
      <xdr:col>5</xdr:col>
      <xdr:colOff>180975</xdr:colOff>
      <xdr:row>87</xdr:row>
      <xdr:rowOff>0</xdr:rowOff>
    </xdr:from>
    <xdr:ext cx="190500" cy="333375"/>
    <xdr:sp>
      <xdr:nvSpPr>
        <xdr:cNvPr id="27" name="TekstniOkvir 29"/>
        <xdr:cNvSpPr txBox="1">
          <a:spLocks noChangeArrowheads="1"/>
        </xdr:cNvSpPr>
      </xdr:nvSpPr>
      <xdr:spPr>
        <a:xfrm>
          <a:off x="5676900" y="56245125"/>
          <a:ext cx="190500" cy="333375"/>
        </a:xfrm>
        <a:prstGeom prst="rect">
          <a:avLst/>
        </a:prstGeom>
        <a:noFill/>
        <a:ln w="9525" cmpd="sng">
          <a:noFill/>
        </a:ln>
      </xdr:spPr>
      <xdr:txBody>
        <a:bodyPr vertOverflow="clip" wrap="square" lIns="91440" tIns="45720" rIns="91440" bIns="45720">
          <a:spAutoFit/>
        </a:bodyPr>
        <a:p>
          <a:pPr algn="l">
            <a:defRPr/>
          </a:pPr>
          <a:r>
            <a:rPr lang="en-US" cap="none" u="none" baseline="0">
              <a:latin typeface="Calibri"/>
              <a:ea typeface="Calibri"/>
              <a:cs typeface="Calibri"/>
            </a:rPr>
            <a:t/>
          </a:r>
        </a:p>
      </xdr:txBody>
    </xdr:sp>
    <xdr:clientData/>
  </xdr:oneCellAnchor>
  <xdr:oneCellAnchor>
    <xdr:from>
      <xdr:col>5</xdr:col>
      <xdr:colOff>180975</xdr:colOff>
      <xdr:row>87</xdr:row>
      <xdr:rowOff>0</xdr:rowOff>
    </xdr:from>
    <xdr:ext cx="190500" cy="333375"/>
    <xdr:sp>
      <xdr:nvSpPr>
        <xdr:cNvPr id="28" name="TekstniOkvir 30"/>
        <xdr:cNvSpPr txBox="1">
          <a:spLocks noChangeArrowheads="1"/>
        </xdr:cNvSpPr>
      </xdr:nvSpPr>
      <xdr:spPr>
        <a:xfrm>
          <a:off x="5676900" y="56245125"/>
          <a:ext cx="190500" cy="333375"/>
        </a:xfrm>
        <a:prstGeom prst="rect">
          <a:avLst/>
        </a:prstGeom>
        <a:noFill/>
        <a:ln w="9525" cmpd="sng">
          <a:noFill/>
        </a:ln>
      </xdr:spPr>
      <xdr:txBody>
        <a:bodyPr vertOverflow="clip" wrap="square" lIns="91440" tIns="45720" rIns="91440" bIns="45720">
          <a:spAutoFit/>
        </a:bodyPr>
        <a:p>
          <a:pPr algn="l">
            <a:defRPr/>
          </a:pPr>
          <a:r>
            <a:rPr lang="en-US" cap="none" u="none" baseline="0">
              <a:latin typeface="Calibri"/>
              <a:ea typeface="Calibri"/>
              <a:cs typeface="Calibri"/>
            </a:rPr>
            <a:t/>
          </a:r>
        </a:p>
      </xdr:txBody>
    </xdr:sp>
    <xdr:clientData/>
  </xdr:oneCellAnchor>
  <xdr:oneCellAnchor>
    <xdr:from>
      <xdr:col>5</xdr:col>
      <xdr:colOff>180975</xdr:colOff>
      <xdr:row>87</xdr:row>
      <xdr:rowOff>0</xdr:rowOff>
    </xdr:from>
    <xdr:ext cx="190500" cy="333375"/>
    <xdr:sp>
      <xdr:nvSpPr>
        <xdr:cNvPr id="29" name="TekstniOkvir 31"/>
        <xdr:cNvSpPr txBox="1">
          <a:spLocks noChangeArrowheads="1"/>
        </xdr:cNvSpPr>
      </xdr:nvSpPr>
      <xdr:spPr>
        <a:xfrm>
          <a:off x="5676900" y="56245125"/>
          <a:ext cx="190500" cy="333375"/>
        </a:xfrm>
        <a:prstGeom prst="rect">
          <a:avLst/>
        </a:prstGeom>
        <a:noFill/>
        <a:ln w="9525" cmpd="sng">
          <a:noFill/>
        </a:ln>
      </xdr:spPr>
      <xdr:txBody>
        <a:bodyPr vertOverflow="clip" wrap="square" lIns="91440" tIns="45720" rIns="91440" bIns="45720">
          <a:spAutoFit/>
        </a:bodyPr>
        <a:p>
          <a:pPr algn="l">
            <a:defRPr/>
          </a:pPr>
          <a:r>
            <a:rPr lang="en-US" cap="none" u="none" baseline="0">
              <a:latin typeface="Calibri"/>
              <a:ea typeface="Calibri"/>
              <a:cs typeface="Calibri"/>
            </a:rPr>
            <a:t/>
          </a:r>
        </a:p>
      </xdr:txBody>
    </xdr:sp>
    <xdr:clientData/>
  </xdr:oneCellAnchor>
  <xdr:oneCellAnchor>
    <xdr:from>
      <xdr:col>5</xdr:col>
      <xdr:colOff>180975</xdr:colOff>
      <xdr:row>87</xdr:row>
      <xdr:rowOff>0</xdr:rowOff>
    </xdr:from>
    <xdr:ext cx="190500" cy="333375"/>
    <xdr:sp>
      <xdr:nvSpPr>
        <xdr:cNvPr id="30" name="TekstniOkvir 32"/>
        <xdr:cNvSpPr txBox="1">
          <a:spLocks noChangeArrowheads="1"/>
        </xdr:cNvSpPr>
      </xdr:nvSpPr>
      <xdr:spPr>
        <a:xfrm>
          <a:off x="5676900" y="56245125"/>
          <a:ext cx="190500" cy="333375"/>
        </a:xfrm>
        <a:prstGeom prst="rect">
          <a:avLst/>
        </a:prstGeom>
        <a:noFill/>
        <a:ln w="9525" cmpd="sng">
          <a:noFill/>
        </a:ln>
      </xdr:spPr>
      <xdr:txBody>
        <a:bodyPr vertOverflow="clip" wrap="square" lIns="91440" tIns="45720" rIns="91440" bIns="45720">
          <a:spAutoFit/>
        </a:bodyPr>
        <a:p>
          <a:pPr algn="l">
            <a:defRPr/>
          </a:pPr>
          <a:r>
            <a:rPr lang="en-US" cap="none" u="none" baseline="0">
              <a:latin typeface="Calibri"/>
              <a:ea typeface="Calibri"/>
              <a:cs typeface="Calibri"/>
            </a:rPr>
            <a:t/>
          </a:r>
        </a:p>
      </xdr:txBody>
    </xdr:sp>
    <xdr:clientData/>
  </xdr:oneCellAnchor>
  <xdr:oneCellAnchor>
    <xdr:from>
      <xdr:col>5</xdr:col>
      <xdr:colOff>180975</xdr:colOff>
      <xdr:row>87</xdr:row>
      <xdr:rowOff>0</xdr:rowOff>
    </xdr:from>
    <xdr:ext cx="190500" cy="333375"/>
    <xdr:sp>
      <xdr:nvSpPr>
        <xdr:cNvPr id="31" name="TekstniOkvir 33"/>
        <xdr:cNvSpPr txBox="1">
          <a:spLocks noChangeArrowheads="1"/>
        </xdr:cNvSpPr>
      </xdr:nvSpPr>
      <xdr:spPr>
        <a:xfrm>
          <a:off x="5676900" y="56245125"/>
          <a:ext cx="190500" cy="333375"/>
        </a:xfrm>
        <a:prstGeom prst="rect">
          <a:avLst/>
        </a:prstGeom>
        <a:noFill/>
        <a:ln w="9525" cmpd="sng">
          <a:noFill/>
        </a:ln>
      </xdr:spPr>
      <xdr:txBody>
        <a:bodyPr vertOverflow="clip" wrap="square" lIns="91440" tIns="45720" rIns="91440" bIns="45720">
          <a:spAutoFit/>
        </a:bodyPr>
        <a:p>
          <a:pPr algn="l">
            <a:defRPr/>
          </a:pPr>
          <a:r>
            <a:rPr lang="en-US" cap="none" u="none" baseline="0">
              <a:latin typeface="Calibri"/>
              <a:ea typeface="Calibri"/>
              <a:cs typeface="Calibri"/>
            </a:rPr>
            <a:t/>
          </a:r>
        </a:p>
      </xdr:txBody>
    </xdr:sp>
    <xdr:clientData/>
  </xdr:oneCellAnchor>
  <xdr:oneCellAnchor>
    <xdr:from>
      <xdr:col>5</xdr:col>
      <xdr:colOff>180975</xdr:colOff>
      <xdr:row>87</xdr:row>
      <xdr:rowOff>0</xdr:rowOff>
    </xdr:from>
    <xdr:ext cx="190500" cy="333375"/>
    <xdr:sp>
      <xdr:nvSpPr>
        <xdr:cNvPr id="32" name="TekstniOkvir 34"/>
        <xdr:cNvSpPr txBox="1">
          <a:spLocks noChangeArrowheads="1"/>
        </xdr:cNvSpPr>
      </xdr:nvSpPr>
      <xdr:spPr>
        <a:xfrm>
          <a:off x="5676900" y="56245125"/>
          <a:ext cx="190500" cy="333375"/>
        </a:xfrm>
        <a:prstGeom prst="rect">
          <a:avLst/>
        </a:prstGeom>
        <a:noFill/>
        <a:ln w="9525" cmpd="sng">
          <a:noFill/>
        </a:ln>
      </xdr:spPr>
      <xdr:txBody>
        <a:bodyPr vertOverflow="clip" wrap="square" lIns="91440" tIns="45720" rIns="91440" bIns="45720">
          <a:spAutoFit/>
        </a:bodyPr>
        <a:p>
          <a:pPr algn="l">
            <a:defRPr/>
          </a:pPr>
          <a:r>
            <a:rPr lang="en-US" cap="none" u="none" baseline="0">
              <a:latin typeface="Calibri"/>
              <a:ea typeface="Calibri"/>
              <a:cs typeface="Calibri"/>
            </a:rPr>
            <a:t/>
          </a:r>
        </a:p>
      </xdr:txBody>
    </xdr:sp>
    <xdr:clientData/>
  </xdr:oneCellAnchor>
  <xdr:oneCellAnchor>
    <xdr:from>
      <xdr:col>5</xdr:col>
      <xdr:colOff>180975</xdr:colOff>
      <xdr:row>87</xdr:row>
      <xdr:rowOff>0</xdr:rowOff>
    </xdr:from>
    <xdr:ext cx="190500" cy="333375"/>
    <xdr:sp>
      <xdr:nvSpPr>
        <xdr:cNvPr id="33" name="TekstniOkvir 35"/>
        <xdr:cNvSpPr txBox="1">
          <a:spLocks noChangeArrowheads="1"/>
        </xdr:cNvSpPr>
      </xdr:nvSpPr>
      <xdr:spPr>
        <a:xfrm>
          <a:off x="5676900" y="56245125"/>
          <a:ext cx="190500" cy="333375"/>
        </a:xfrm>
        <a:prstGeom prst="rect">
          <a:avLst/>
        </a:prstGeom>
        <a:noFill/>
        <a:ln w="9525" cmpd="sng">
          <a:noFill/>
        </a:ln>
      </xdr:spPr>
      <xdr:txBody>
        <a:bodyPr vertOverflow="clip" wrap="square" lIns="91440" tIns="45720" rIns="91440" bIns="45720">
          <a:spAutoFit/>
        </a:bodyPr>
        <a:p>
          <a:pPr algn="l">
            <a:defRPr/>
          </a:pPr>
          <a:r>
            <a:rPr lang="en-US" cap="none" u="none" baseline="0">
              <a:latin typeface="Calibri"/>
              <a:ea typeface="Calibri"/>
              <a:cs typeface="Calibri"/>
            </a:rPr>
            <a:t/>
          </a:r>
        </a:p>
      </xdr:txBody>
    </xdr:sp>
    <xdr:clientData/>
  </xdr:oneCellAnchor>
  <xdr:oneCellAnchor>
    <xdr:from>
      <xdr:col>5</xdr:col>
      <xdr:colOff>180975</xdr:colOff>
      <xdr:row>87</xdr:row>
      <xdr:rowOff>0</xdr:rowOff>
    </xdr:from>
    <xdr:ext cx="190500" cy="333375"/>
    <xdr:sp>
      <xdr:nvSpPr>
        <xdr:cNvPr id="34" name="TekstniOkvir 36"/>
        <xdr:cNvSpPr txBox="1">
          <a:spLocks noChangeArrowheads="1"/>
        </xdr:cNvSpPr>
      </xdr:nvSpPr>
      <xdr:spPr>
        <a:xfrm>
          <a:off x="5676900" y="56245125"/>
          <a:ext cx="190500" cy="333375"/>
        </a:xfrm>
        <a:prstGeom prst="rect">
          <a:avLst/>
        </a:prstGeom>
        <a:noFill/>
        <a:ln w="9525" cmpd="sng">
          <a:noFill/>
        </a:ln>
      </xdr:spPr>
      <xdr:txBody>
        <a:bodyPr vertOverflow="clip" wrap="square" lIns="91440" tIns="45720" rIns="91440" bIns="45720">
          <a:spAutoFit/>
        </a:bodyPr>
        <a:p>
          <a:pPr algn="l">
            <a:defRPr/>
          </a:pPr>
          <a:r>
            <a:rPr lang="en-US" cap="none" u="none" baseline="0">
              <a:latin typeface="Calibri"/>
              <a:ea typeface="Calibri"/>
              <a:cs typeface="Calibri"/>
            </a:rPr>
            <a:t/>
          </a:r>
        </a:p>
      </xdr:txBody>
    </xdr:sp>
    <xdr:clientData/>
  </xdr:oneCellAnchor>
  <xdr:oneCellAnchor>
    <xdr:from>
      <xdr:col>5</xdr:col>
      <xdr:colOff>180975</xdr:colOff>
      <xdr:row>87</xdr:row>
      <xdr:rowOff>0</xdr:rowOff>
    </xdr:from>
    <xdr:ext cx="190500" cy="333375"/>
    <xdr:sp>
      <xdr:nvSpPr>
        <xdr:cNvPr id="35" name="TekstniOkvir 37"/>
        <xdr:cNvSpPr txBox="1">
          <a:spLocks noChangeArrowheads="1"/>
        </xdr:cNvSpPr>
      </xdr:nvSpPr>
      <xdr:spPr>
        <a:xfrm>
          <a:off x="5676900" y="56245125"/>
          <a:ext cx="190500" cy="333375"/>
        </a:xfrm>
        <a:prstGeom prst="rect">
          <a:avLst/>
        </a:prstGeom>
        <a:noFill/>
        <a:ln w="9525" cmpd="sng">
          <a:noFill/>
        </a:ln>
      </xdr:spPr>
      <xdr:txBody>
        <a:bodyPr vertOverflow="clip" wrap="square" lIns="91440" tIns="45720" rIns="91440" bIns="45720">
          <a:spAutoFit/>
        </a:bodyPr>
        <a:p>
          <a:pPr algn="l">
            <a:defRPr/>
          </a:pPr>
          <a:r>
            <a:rPr lang="en-US" cap="none" u="none" baseline="0">
              <a:latin typeface="Calibri"/>
              <a:ea typeface="Calibri"/>
              <a:cs typeface="Calibri"/>
            </a:rPr>
            <a:t/>
          </a:r>
        </a:p>
      </xdr:txBody>
    </xdr:sp>
    <xdr:clientData/>
  </xdr:oneCellAnchor>
  <xdr:oneCellAnchor>
    <xdr:from>
      <xdr:col>5</xdr:col>
      <xdr:colOff>180975</xdr:colOff>
      <xdr:row>87</xdr:row>
      <xdr:rowOff>0</xdr:rowOff>
    </xdr:from>
    <xdr:ext cx="190500" cy="333375"/>
    <xdr:sp>
      <xdr:nvSpPr>
        <xdr:cNvPr id="36" name="TekstniOkvir 38"/>
        <xdr:cNvSpPr txBox="1">
          <a:spLocks noChangeArrowheads="1"/>
        </xdr:cNvSpPr>
      </xdr:nvSpPr>
      <xdr:spPr>
        <a:xfrm>
          <a:off x="5676900" y="56245125"/>
          <a:ext cx="190500" cy="333375"/>
        </a:xfrm>
        <a:prstGeom prst="rect">
          <a:avLst/>
        </a:prstGeom>
        <a:noFill/>
        <a:ln w="9525" cmpd="sng">
          <a:noFill/>
        </a:ln>
      </xdr:spPr>
      <xdr:txBody>
        <a:bodyPr vertOverflow="clip" wrap="square" lIns="91440" tIns="45720" rIns="91440" bIns="45720">
          <a:spAutoFit/>
        </a:bodyPr>
        <a:p>
          <a:pPr algn="l">
            <a:defRPr/>
          </a:pPr>
          <a:r>
            <a:rPr lang="en-US" cap="none" u="none" baseline="0">
              <a:latin typeface="Calibri"/>
              <a:ea typeface="Calibri"/>
              <a:cs typeface="Calibri"/>
            </a:rPr>
            <a:t/>
          </a:r>
        </a:p>
      </xdr:txBody>
    </xdr:sp>
    <xdr:clientData/>
  </xdr:oneCellAnchor>
  <xdr:oneCellAnchor>
    <xdr:from>
      <xdr:col>5</xdr:col>
      <xdr:colOff>180975</xdr:colOff>
      <xdr:row>87</xdr:row>
      <xdr:rowOff>0</xdr:rowOff>
    </xdr:from>
    <xdr:ext cx="190500" cy="333375"/>
    <xdr:sp>
      <xdr:nvSpPr>
        <xdr:cNvPr id="37" name="TekstniOkvir 39"/>
        <xdr:cNvSpPr txBox="1">
          <a:spLocks noChangeArrowheads="1"/>
        </xdr:cNvSpPr>
      </xdr:nvSpPr>
      <xdr:spPr>
        <a:xfrm>
          <a:off x="5676900" y="56245125"/>
          <a:ext cx="190500" cy="333375"/>
        </a:xfrm>
        <a:prstGeom prst="rect">
          <a:avLst/>
        </a:prstGeom>
        <a:noFill/>
        <a:ln w="9525" cmpd="sng">
          <a:noFill/>
        </a:ln>
      </xdr:spPr>
      <xdr:txBody>
        <a:bodyPr vertOverflow="clip" wrap="square" lIns="91440" tIns="45720" rIns="91440" bIns="45720">
          <a:spAutoFit/>
        </a:bodyPr>
        <a:p>
          <a:pPr algn="l">
            <a:defRPr/>
          </a:pPr>
          <a:r>
            <a:rPr lang="en-US" cap="none" u="none" baseline="0">
              <a:latin typeface="Calibri"/>
              <a:ea typeface="Calibri"/>
              <a:cs typeface="Calibri"/>
            </a:rPr>
            <a:t/>
          </a:r>
        </a:p>
      </xdr:txBody>
    </xdr:sp>
    <xdr:clientData/>
  </xdr:oneCellAnchor>
  <xdr:oneCellAnchor>
    <xdr:from>
      <xdr:col>5</xdr:col>
      <xdr:colOff>180975</xdr:colOff>
      <xdr:row>87</xdr:row>
      <xdr:rowOff>0</xdr:rowOff>
    </xdr:from>
    <xdr:ext cx="190500" cy="333375"/>
    <xdr:sp>
      <xdr:nvSpPr>
        <xdr:cNvPr id="38" name="TekstniOkvir 40"/>
        <xdr:cNvSpPr txBox="1">
          <a:spLocks noChangeArrowheads="1"/>
        </xdr:cNvSpPr>
      </xdr:nvSpPr>
      <xdr:spPr>
        <a:xfrm>
          <a:off x="5676900" y="56245125"/>
          <a:ext cx="190500" cy="333375"/>
        </a:xfrm>
        <a:prstGeom prst="rect">
          <a:avLst/>
        </a:prstGeom>
        <a:noFill/>
        <a:ln w="9525" cmpd="sng">
          <a:noFill/>
        </a:ln>
      </xdr:spPr>
      <xdr:txBody>
        <a:bodyPr vertOverflow="clip" wrap="square" lIns="91440" tIns="45720" rIns="91440" bIns="45720">
          <a:spAutoFit/>
        </a:bodyPr>
        <a:p>
          <a:pPr algn="l">
            <a:defRPr/>
          </a:pPr>
          <a:r>
            <a:rPr lang="en-US" cap="none" u="none" baseline="0">
              <a:latin typeface="Calibri"/>
              <a:ea typeface="Calibri"/>
              <a:cs typeface="Calibri"/>
            </a:rPr>
            <a:t/>
          </a:r>
        </a:p>
      </xdr:txBody>
    </xdr:sp>
    <xdr:clientData/>
  </xdr:oneCellAnchor>
  <xdr:oneCellAnchor>
    <xdr:from>
      <xdr:col>5</xdr:col>
      <xdr:colOff>180975</xdr:colOff>
      <xdr:row>20</xdr:row>
      <xdr:rowOff>0</xdr:rowOff>
    </xdr:from>
    <xdr:ext cx="190500" cy="333375"/>
    <xdr:sp>
      <xdr:nvSpPr>
        <xdr:cNvPr id="39" name="TekstniOkvir 41"/>
        <xdr:cNvSpPr txBox="1">
          <a:spLocks noChangeArrowheads="1"/>
        </xdr:cNvSpPr>
      </xdr:nvSpPr>
      <xdr:spPr>
        <a:xfrm>
          <a:off x="5676900" y="14544675"/>
          <a:ext cx="190500" cy="333375"/>
        </a:xfrm>
        <a:prstGeom prst="rect">
          <a:avLst/>
        </a:prstGeom>
        <a:noFill/>
        <a:ln w="9525" cmpd="sng">
          <a:noFill/>
        </a:ln>
      </xdr:spPr>
      <xdr:txBody>
        <a:bodyPr vertOverflow="clip" wrap="square" lIns="91440" tIns="45720" rIns="91440" bIns="45720">
          <a:spAutoFit/>
        </a:bodyPr>
        <a:p>
          <a:pPr algn="l">
            <a:defRPr/>
          </a:pPr>
          <a:r>
            <a:rPr lang="en-US" cap="none" u="none" baseline="0">
              <a:latin typeface="Calibri"/>
              <a:ea typeface="Calibri"/>
              <a:cs typeface="Calibri"/>
            </a:rPr>
            <a:t/>
          </a:r>
        </a:p>
      </xdr:txBody>
    </xdr:sp>
    <xdr:clientData/>
  </xdr:oneCellAnchor>
  <xdr:oneCellAnchor>
    <xdr:from>
      <xdr:col>5</xdr:col>
      <xdr:colOff>180975</xdr:colOff>
      <xdr:row>20</xdr:row>
      <xdr:rowOff>0</xdr:rowOff>
    </xdr:from>
    <xdr:ext cx="190500" cy="333375"/>
    <xdr:sp>
      <xdr:nvSpPr>
        <xdr:cNvPr id="40" name="TekstniOkvir 42"/>
        <xdr:cNvSpPr txBox="1">
          <a:spLocks noChangeArrowheads="1"/>
        </xdr:cNvSpPr>
      </xdr:nvSpPr>
      <xdr:spPr>
        <a:xfrm>
          <a:off x="5676900" y="14544675"/>
          <a:ext cx="190500" cy="333375"/>
        </a:xfrm>
        <a:prstGeom prst="rect">
          <a:avLst/>
        </a:prstGeom>
        <a:noFill/>
        <a:ln w="9525" cmpd="sng">
          <a:noFill/>
        </a:ln>
      </xdr:spPr>
      <xdr:txBody>
        <a:bodyPr vertOverflow="clip" wrap="square" lIns="91440" tIns="45720" rIns="91440" bIns="45720">
          <a:spAutoFit/>
        </a:bodyPr>
        <a:p>
          <a:pPr algn="l">
            <a:defRPr/>
          </a:pPr>
          <a:r>
            <a:rPr lang="en-US" cap="none" u="none" baseline="0">
              <a:latin typeface="Calibri"/>
              <a:ea typeface="Calibri"/>
              <a:cs typeface="Calibri"/>
            </a:rPr>
            <a:t/>
          </a:r>
        </a:p>
      </xdr:txBody>
    </xdr:sp>
    <xdr:clientData/>
  </xdr:oneCellAnchor>
  <xdr:oneCellAnchor>
    <xdr:from>
      <xdr:col>5</xdr:col>
      <xdr:colOff>180975</xdr:colOff>
      <xdr:row>20</xdr:row>
      <xdr:rowOff>0</xdr:rowOff>
    </xdr:from>
    <xdr:ext cx="190500" cy="333375"/>
    <xdr:sp>
      <xdr:nvSpPr>
        <xdr:cNvPr id="41" name="TekstniOkvir 43"/>
        <xdr:cNvSpPr txBox="1">
          <a:spLocks noChangeArrowheads="1"/>
        </xdr:cNvSpPr>
      </xdr:nvSpPr>
      <xdr:spPr>
        <a:xfrm>
          <a:off x="5676900" y="14544675"/>
          <a:ext cx="190500" cy="333375"/>
        </a:xfrm>
        <a:prstGeom prst="rect">
          <a:avLst/>
        </a:prstGeom>
        <a:noFill/>
        <a:ln w="9525" cmpd="sng">
          <a:noFill/>
        </a:ln>
      </xdr:spPr>
      <xdr:txBody>
        <a:bodyPr vertOverflow="clip" wrap="square" lIns="91440" tIns="45720" rIns="91440" bIns="45720">
          <a:spAutoFit/>
        </a:bodyPr>
        <a:p>
          <a:pPr algn="l">
            <a:defRPr/>
          </a:pPr>
          <a:r>
            <a:rPr lang="en-US" cap="none" u="none" baseline="0">
              <a:latin typeface="Calibri"/>
              <a:ea typeface="Calibri"/>
              <a:cs typeface="Calibri"/>
            </a:rPr>
            <a:t/>
          </a:r>
        </a:p>
      </xdr:txBody>
    </xdr:sp>
    <xdr:clientData/>
  </xdr:oneCellAnchor>
  <xdr:oneCellAnchor>
    <xdr:from>
      <xdr:col>5</xdr:col>
      <xdr:colOff>180975</xdr:colOff>
      <xdr:row>22</xdr:row>
      <xdr:rowOff>0</xdr:rowOff>
    </xdr:from>
    <xdr:ext cx="190500" cy="333375"/>
    <xdr:sp>
      <xdr:nvSpPr>
        <xdr:cNvPr id="42" name="TekstniOkvir 44"/>
        <xdr:cNvSpPr txBox="1">
          <a:spLocks noChangeArrowheads="1"/>
        </xdr:cNvSpPr>
      </xdr:nvSpPr>
      <xdr:spPr>
        <a:xfrm>
          <a:off x="5676900" y="16725900"/>
          <a:ext cx="190500" cy="333375"/>
        </a:xfrm>
        <a:prstGeom prst="rect">
          <a:avLst/>
        </a:prstGeom>
        <a:noFill/>
        <a:ln w="9525" cmpd="sng">
          <a:noFill/>
        </a:ln>
      </xdr:spPr>
      <xdr:txBody>
        <a:bodyPr vertOverflow="clip" wrap="square" lIns="91440" tIns="45720" rIns="91440" bIns="45720">
          <a:spAutoFit/>
        </a:bodyPr>
        <a:p>
          <a:pPr algn="l">
            <a:defRPr/>
          </a:pPr>
          <a:r>
            <a:rPr lang="en-US" cap="none" u="none" baseline="0">
              <a:latin typeface="Calibri"/>
              <a:ea typeface="Calibri"/>
              <a:cs typeface="Calibri"/>
            </a:rPr>
            <a:t/>
          </a:r>
        </a:p>
      </xdr:txBody>
    </xdr:sp>
    <xdr:clientData/>
  </xdr:oneCellAnchor>
  <xdr:oneCellAnchor>
    <xdr:from>
      <xdr:col>5</xdr:col>
      <xdr:colOff>180975</xdr:colOff>
      <xdr:row>23</xdr:row>
      <xdr:rowOff>0</xdr:rowOff>
    </xdr:from>
    <xdr:ext cx="190500" cy="333375"/>
    <xdr:sp>
      <xdr:nvSpPr>
        <xdr:cNvPr id="43" name="TekstniOkvir 45"/>
        <xdr:cNvSpPr txBox="1">
          <a:spLocks noChangeArrowheads="1"/>
        </xdr:cNvSpPr>
      </xdr:nvSpPr>
      <xdr:spPr>
        <a:xfrm>
          <a:off x="5676900" y="16983075"/>
          <a:ext cx="190500" cy="333375"/>
        </a:xfrm>
        <a:prstGeom prst="rect">
          <a:avLst/>
        </a:prstGeom>
        <a:noFill/>
        <a:ln w="9525" cmpd="sng">
          <a:noFill/>
        </a:ln>
      </xdr:spPr>
      <xdr:txBody>
        <a:bodyPr vertOverflow="clip" wrap="square" lIns="91440" tIns="45720" rIns="91440" bIns="45720">
          <a:spAutoFit/>
        </a:bodyPr>
        <a:p>
          <a:pPr algn="l">
            <a:defRPr/>
          </a:pPr>
          <a:r>
            <a:rPr lang="en-US" cap="none" u="none" baseline="0">
              <a:latin typeface="Calibri"/>
              <a:ea typeface="Calibri"/>
              <a:cs typeface="Calibri"/>
            </a:rPr>
            <a:t/>
          </a:r>
        </a:p>
      </xdr:txBody>
    </xdr:sp>
    <xdr:clientData/>
  </xdr:oneCellAnchor>
  <xdr:oneCellAnchor>
    <xdr:from>
      <xdr:col>5</xdr:col>
      <xdr:colOff>180975</xdr:colOff>
      <xdr:row>23</xdr:row>
      <xdr:rowOff>0</xdr:rowOff>
    </xdr:from>
    <xdr:ext cx="190500" cy="333375"/>
    <xdr:sp>
      <xdr:nvSpPr>
        <xdr:cNvPr id="44" name="TekstniOkvir 46"/>
        <xdr:cNvSpPr txBox="1">
          <a:spLocks noChangeArrowheads="1"/>
        </xdr:cNvSpPr>
      </xdr:nvSpPr>
      <xdr:spPr>
        <a:xfrm>
          <a:off x="5676900" y="16983075"/>
          <a:ext cx="190500" cy="333375"/>
        </a:xfrm>
        <a:prstGeom prst="rect">
          <a:avLst/>
        </a:prstGeom>
        <a:noFill/>
        <a:ln w="9525" cmpd="sng">
          <a:noFill/>
        </a:ln>
      </xdr:spPr>
      <xdr:txBody>
        <a:bodyPr vertOverflow="clip" wrap="square" lIns="91440" tIns="45720" rIns="91440" bIns="45720">
          <a:spAutoFit/>
        </a:bodyPr>
        <a:p>
          <a:pPr algn="l">
            <a:defRPr/>
          </a:pPr>
          <a:r>
            <a:rPr lang="en-US" cap="none" u="none" baseline="0">
              <a:latin typeface="Calibri"/>
              <a:ea typeface="Calibri"/>
              <a:cs typeface="Calibri"/>
            </a:rPr>
            <a:t/>
          </a:r>
        </a:p>
      </xdr:txBody>
    </xdr:sp>
    <xdr:clientData/>
  </xdr:oneCellAnchor>
  <xdr:oneCellAnchor>
    <xdr:from>
      <xdr:col>5</xdr:col>
      <xdr:colOff>180975</xdr:colOff>
      <xdr:row>25</xdr:row>
      <xdr:rowOff>0</xdr:rowOff>
    </xdr:from>
    <xdr:ext cx="190500" cy="333375"/>
    <xdr:sp>
      <xdr:nvSpPr>
        <xdr:cNvPr id="45" name="TekstniOkvir 47"/>
        <xdr:cNvSpPr txBox="1">
          <a:spLocks noChangeArrowheads="1"/>
        </xdr:cNvSpPr>
      </xdr:nvSpPr>
      <xdr:spPr>
        <a:xfrm>
          <a:off x="5676900" y="19545300"/>
          <a:ext cx="190500" cy="333375"/>
        </a:xfrm>
        <a:prstGeom prst="rect">
          <a:avLst/>
        </a:prstGeom>
        <a:noFill/>
        <a:ln w="9525" cmpd="sng">
          <a:noFill/>
        </a:ln>
      </xdr:spPr>
      <xdr:txBody>
        <a:bodyPr vertOverflow="clip" wrap="square" lIns="91440" tIns="45720" rIns="91440" bIns="45720">
          <a:spAutoFit/>
        </a:bodyPr>
        <a:p>
          <a:pPr algn="l">
            <a:defRPr/>
          </a:pPr>
          <a:r>
            <a:rPr lang="en-US" cap="none" u="none" baseline="0">
              <a:latin typeface="Calibri"/>
              <a:ea typeface="Calibri"/>
              <a:cs typeface="Calibri"/>
            </a:rPr>
            <a:t/>
          </a:r>
        </a:p>
      </xdr:txBody>
    </xdr:sp>
    <xdr:clientData/>
  </xdr:oneCellAnchor>
  <xdr:oneCellAnchor>
    <xdr:from>
      <xdr:col>5</xdr:col>
      <xdr:colOff>180975</xdr:colOff>
      <xdr:row>25</xdr:row>
      <xdr:rowOff>0</xdr:rowOff>
    </xdr:from>
    <xdr:ext cx="190500" cy="333375"/>
    <xdr:sp>
      <xdr:nvSpPr>
        <xdr:cNvPr id="46" name="TekstniOkvir 48"/>
        <xdr:cNvSpPr txBox="1">
          <a:spLocks noChangeArrowheads="1"/>
        </xdr:cNvSpPr>
      </xdr:nvSpPr>
      <xdr:spPr>
        <a:xfrm>
          <a:off x="5676900" y="19545300"/>
          <a:ext cx="190500" cy="333375"/>
        </a:xfrm>
        <a:prstGeom prst="rect">
          <a:avLst/>
        </a:prstGeom>
        <a:noFill/>
        <a:ln w="9525" cmpd="sng">
          <a:noFill/>
        </a:ln>
      </xdr:spPr>
      <xdr:txBody>
        <a:bodyPr vertOverflow="clip" wrap="square" lIns="91440" tIns="45720" rIns="91440" bIns="45720">
          <a:spAutoFit/>
        </a:bodyPr>
        <a:p>
          <a:pPr algn="l">
            <a:defRPr/>
          </a:pPr>
          <a:r>
            <a:rPr lang="en-US" cap="none" u="none" baseline="0">
              <a:latin typeface="Calibri"/>
              <a:ea typeface="Calibri"/>
              <a:cs typeface="Calibri"/>
            </a:rPr>
            <a:t/>
          </a:r>
        </a:p>
      </xdr:txBody>
    </xdr:sp>
    <xdr:clientData/>
  </xdr:oneCellAnchor>
  <xdr:oneCellAnchor>
    <xdr:from>
      <xdr:col>5</xdr:col>
      <xdr:colOff>180975</xdr:colOff>
      <xdr:row>26</xdr:row>
      <xdr:rowOff>0</xdr:rowOff>
    </xdr:from>
    <xdr:ext cx="190500" cy="333375"/>
    <xdr:sp>
      <xdr:nvSpPr>
        <xdr:cNvPr id="47" name="TekstniOkvir 49"/>
        <xdr:cNvSpPr txBox="1">
          <a:spLocks noChangeArrowheads="1"/>
        </xdr:cNvSpPr>
      </xdr:nvSpPr>
      <xdr:spPr>
        <a:xfrm>
          <a:off x="5676900" y="19802475"/>
          <a:ext cx="190500" cy="333375"/>
        </a:xfrm>
        <a:prstGeom prst="rect">
          <a:avLst/>
        </a:prstGeom>
        <a:noFill/>
        <a:ln w="9525" cmpd="sng">
          <a:noFill/>
        </a:ln>
      </xdr:spPr>
      <xdr:txBody>
        <a:bodyPr vertOverflow="clip" wrap="square" lIns="91440" tIns="45720" rIns="91440" bIns="45720">
          <a:spAutoFit/>
        </a:bodyPr>
        <a:p>
          <a:pPr algn="l">
            <a:defRPr/>
          </a:pPr>
          <a:r>
            <a:rPr lang="en-US" cap="none" u="none" baseline="0">
              <a:latin typeface="Calibri"/>
              <a:ea typeface="Calibri"/>
              <a:cs typeface="Calibri"/>
            </a:rPr>
            <a:t/>
          </a:r>
        </a:p>
      </xdr:txBody>
    </xdr:sp>
    <xdr:clientData/>
  </xdr:oneCellAnchor>
  <xdr:oneCellAnchor>
    <xdr:from>
      <xdr:col>5</xdr:col>
      <xdr:colOff>180975</xdr:colOff>
      <xdr:row>26</xdr:row>
      <xdr:rowOff>0</xdr:rowOff>
    </xdr:from>
    <xdr:ext cx="190500" cy="333375"/>
    <xdr:sp>
      <xdr:nvSpPr>
        <xdr:cNvPr id="48" name="TekstniOkvir 50"/>
        <xdr:cNvSpPr txBox="1">
          <a:spLocks noChangeArrowheads="1"/>
        </xdr:cNvSpPr>
      </xdr:nvSpPr>
      <xdr:spPr>
        <a:xfrm>
          <a:off x="5676900" y="19802475"/>
          <a:ext cx="190500" cy="333375"/>
        </a:xfrm>
        <a:prstGeom prst="rect">
          <a:avLst/>
        </a:prstGeom>
        <a:noFill/>
        <a:ln w="9525" cmpd="sng">
          <a:noFill/>
        </a:ln>
      </xdr:spPr>
      <xdr:txBody>
        <a:bodyPr vertOverflow="clip" wrap="square" lIns="91440" tIns="45720" rIns="91440" bIns="45720">
          <a:spAutoFit/>
        </a:bodyPr>
        <a:p>
          <a:pPr algn="l">
            <a:defRPr/>
          </a:pPr>
          <a:r>
            <a:rPr lang="en-US" cap="none" u="none" baseline="0">
              <a:latin typeface="Calibri"/>
              <a:ea typeface="Calibri"/>
              <a:cs typeface="Calibri"/>
            </a:rPr>
            <a:t/>
          </a:r>
        </a:p>
      </xdr:txBody>
    </xdr:sp>
    <xdr:clientData/>
  </xdr:oneCellAnchor>
  <xdr:oneCellAnchor>
    <xdr:from>
      <xdr:col>5</xdr:col>
      <xdr:colOff>180975</xdr:colOff>
      <xdr:row>27</xdr:row>
      <xdr:rowOff>0</xdr:rowOff>
    </xdr:from>
    <xdr:ext cx="190500" cy="333375"/>
    <xdr:sp>
      <xdr:nvSpPr>
        <xdr:cNvPr id="49" name="TekstniOkvir 51"/>
        <xdr:cNvSpPr txBox="1">
          <a:spLocks noChangeArrowheads="1"/>
        </xdr:cNvSpPr>
      </xdr:nvSpPr>
      <xdr:spPr>
        <a:xfrm>
          <a:off x="5676900" y="22564725"/>
          <a:ext cx="190500" cy="333375"/>
        </a:xfrm>
        <a:prstGeom prst="rect">
          <a:avLst/>
        </a:prstGeom>
        <a:noFill/>
        <a:ln w="9525" cmpd="sng">
          <a:noFill/>
        </a:ln>
      </xdr:spPr>
      <xdr:txBody>
        <a:bodyPr vertOverflow="clip" wrap="square" lIns="91440" tIns="45720" rIns="91440" bIns="45720">
          <a:spAutoFit/>
        </a:bodyPr>
        <a:p>
          <a:pPr algn="l">
            <a:defRPr/>
          </a:pPr>
          <a:r>
            <a:rPr lang="en-US" cap="none" u="none" baseline="0">
              <a:latin typeface="Calibri"/>
              <a:ea typeface="Calibri"/>
              <a:cs typeface="Calibri"/>
            </a:rPr>
            <a:t/>
          </a:r>
        </a:p>
      </xdr:txBody>
    </xdr:sp>
    <xdr:clientData/>
  </xdr:oneCellAnchor>
  <xdr:oneCellAnchor>
    <xdr:from>
      <xdr:col>5</xdr:col>
      <xdr:colOff>180975</xdr:colOff>
      <xdr:row>27</xdr:row>
      <xdr:rowOff>0</xdr:rowOff>
    </xdr:from>
    <xdr:ext cx="190500" cy="333375"/>
    <xdr:sp>
      <xdr:nvSpPr>
        <xdr:cNvPr id="50" name="TekstniOkvir 52"/>
        <xdr:cNvSpPr txBox="1">
          <a:spLocks noChangeArrowheads="1"/>
        </xdr:cNvSpPr>
      </xdr:nvSpPr>
      <xdr:spPr>
        <a:xfrm>
          <a:off x="5676900" y="22564725"/>
          <a:ext cx="190500" cy="333375"/>
        </a:xfrm>
        <a:prstGeom prst="rect">
          <a:avLst/>
        </a:prstGeom>
        <a:noFill/>
        <a:ln w="9525" cmpd="sng">
          <a:noFill/>
        </a:ln>
      </xdr:spPr>
      <xdr:txBody>
        <a:bodyPr vertOverflow="clip" wrap="square" lIns="91440" tIns="45720" rIns="91440" bIns="45720">
          <a:spAutoFit/>
        </a:bodyPr>
        <a:p>
          <a:pPr algn="l">
            <a:defRPr/>
          </a:pPr>
          <a:r>
            <a:rPr lang="en-US" cap="none" u="none" baseline="0">
              <a:latin typeface="Calibri"/>
              <a:ea typeface="Calibri"/>
              <a:cs typeface="Calibri"/>
            </a:rPr>
            <a:t/>
          </a:r>
        </a:p>
      </xdr:txBody>
    </xdr:sp>
    <xdr:clientData/>
  </xdr:oneCellAnchor>
  <xdr:oneCellAnchor>
    <xdr:from>
      <xdr:col>5</xdr:col>
      <xdr:colOff>180975</xdr:colOff>
      <xdr:row>29</xdr:row>
      <xdr:rowOff>0</xdr:rowOff>
    </xdr:from>
    <xdr:ext cx="190500" cy="333375"/>
    <xdr:sp>
      <xdr:nvSpPr>
        <xdr:cNvPr id="51" name="TekstniOkvir 53"/>
        <xdr:cNvSpPr txBox="1">
          <a:spLocks noChangeArrowheads="1"/>
        </xdr:cNvSpPr>
      </xdr:nvSpPr>
      <xdr:spPr>
        <a:xfrm>
          <a:off x="5676900" y="23279100"/>
          <a:ext cx="190500" cy="333375"/>
        </a:xfrm>
        <a:prstGeom prst="rect">
          <a:avLst/>
        </a:prstGeom>
        <a:noFill/>
        <a:ln w="9525" cmpd="sng">
          <a:noFill/>
        </a:ln>
      </xdr:spPr>
      <xdr:txBody>
        <a:bodyPr vertOverflow="clip" wrap="square" lIns="91440" tIns="45720" rIns="91440" bIns="45720">
          <a:spAutoFit/>
        </a:bodyPr>
        <a:p>
          <a:pPr algn="l">
            <a:defRPr/>
          </a:pPr>
          <a:r>
            <a:rPr lang="en-US" cap="none" u="none" baseline="0">
              <a:latin typeface="Calibri"/>
              <a:ea typeface="Calibri"/>
              <a:cs typeface="Calibri"/>
            </a:rPr>
            <a:t/>
          </a:r>
        </a:p>
      </xdr:txBody>
    </xdr:sp>
    <xdr:clientData/>
  </xdr:oneCellAnchor>
  <xdr:oneCellAnchor>
    <xdr:from>
      <xdr:col>5</xdr:col>
      <xdr:colOff>180975</xdr:colOff>
      <xdr:row>29</xdr:row>
      <xdr:rowOff>0</xdr:rowOff>
    </xdr:from>
    <xdr:ext cx="190500" cy="333375"/>
    <xdr:sp>
      <xdr:nvSpPr>
        <xdr:cNvPr id="52" name="TekstniOkvir 54"/>
        <xdr:cNvSpPr txBox="1">
          <a:spLocks noChangeArrowheads="1"/>
        </xdr:cNvSpPr>
      </xdr:nvSpPr>
      <xdr:spPr>
        <a:xfrm>
          <a:off x="5676900" y="23279100"/>
          <a:ext cx="190500" cy="333375"/>
        </a:xfrm>
        <a:prstGeom prst="rect">
          <a:avLst/>
        </a:prstGeom>
        <a:noFill/>
        <a:ln w="9525" cmpd="sng">
          <a:noFill/>
        </a:ln>
      </xdr:spPr>
      <xdr:txBody>
        <a:bodyPr vertOverflow="clip" wrap="square" lIns="91440" tIns="45720" rIns="91440" bIns="45720">
          <a:spAutoFit/>
        </a:bodyPr>
        <a:p>
          <a:pPr algn="l">
            <a:defRPr/>
          </a:pPr>
          <a:r>
            <a:rPr lang="en-US" cap="none" u="none" baseline="0">
              <a:latin typeface="Calibri"/>
              <a:ea typeface="Calibri"/>
              <a:cs typeface="Calibri"/>
            </a:rPr>
            <a:t/>
          </a:r>
        </a:p>
      </xdr:txBody>
    </xdr:sp>
    <xdr:clientData/>
  </xdr:oneCellAnchor>
  <xdr:oneCellAnchor>
    <xdr:from>
      <xdr:col>5</xdr:col>
      <xdr:colOff>180975</xdr:colOff>
      <xdr:row>32</xdr:row>
      <xdr:rowOff>0</xdr:rowOff>
    </xdr:from>
    <xdr:ext cx="190500" cy="333375"/>
    <xdr:sp>
      <xdr:nvSpPr>
        <xdr:cNvPr id="53" name="TekstniOkvir 55"/>
        <xdr:cNvSpPr txBox="1">
          <a:spLocks noChangeArrowheads="1"/>
        </xdr:cNvSpPr>
      </xdr:nvSpPr>
      <xdr:spPr>
        <a:xfrm>
          <a:off x="5676900" y="24974550"/>
          <a:ext cx="190500" cy="333375"/>
        </a:xfrm>
        <a:prstGeom prst="rect">
          <a:avLst/>
        </a:prstGeom>
        <a:noFill/>
        <a:ln w="9525" cmpd="sng">
          <a:noFill/>
        </a:ln>
      </xdr:spPr>
      <xdr:txBody>
        <a:bodyPr vertOverflow="clip" wrap="square" lIns="91440" tIns="45720" rIns="91440" bIns="45720">
          <a:spAutoFit/>
        </a:bodyPr>
        <a:p>
          <a:pPr algn="l">
            <a:defRPr/>
          </a:pPr>
          <a:r>
            <a:rPr lang="en-US" cap="none" u="none" baseline="0">
              <a:latin typeface="Calibri"/>
              <a:ea typeface="Calibri"/>
              <a:cs typeface="Calibri"/>
            </a:rPr>
            <a:t/>
          </a:r>
        </a:p>
      </xdr:txBody>
    </xdr:sp>
    <xdr:clientData/>
  </xdr:oneCellAnchor>
  <xdr:oneCellAnchor>
    <xdr:from>
      <xdr:col>5</xdr:col>
      <xdr:colOff>180975</xdr:colOff>
      <xdr:row>32</xdr:row>
      <xdr:rowOff>0</xdr:rowOff>
    </xdr:from>
    <xdr:ext cx="190500" cy="333375"/>
    <xdr:sp>
      <xdr:nvSpPr>
        <xdr:cNvPr id="54" name="TekstniOkvir 56"/>
        <xdr:cNvSpPr txBox="1">
          <a:spLocks noChangeArrowheads="1"/>
        </xdr:cNvSpPr>
      </xdr:nvSpPr>
      <xdr:spPr>
        <a:xfrm>
          <a:off x="5676900" y="24974550"/>
          <a:ext cx="190500" cy="333375"/>
        </a:xfrm>
        <a:prstGeom prst="rect">
          <a:avLst/>
        </a:prstGeom>
        <a:noFill/>
        <a:ln w="9525" cmpd="sng">
          <a:noFill/>
        </a:ln>
      </xdr:spPr>
      <xdr:txBody>
        <a:bodyPr vertOverflow="clip" wrap="square" lIns="91440" tIns="45720" rIns="91440" bIns="45720">
          <a:spAutoFit/>
        </a:bodyPr>
        <a:p>
          <a:pPr algn="l">
            <a:defRPr/>
          </a:pPr>
          <a:r>
            <a:rPr lang="en-US" cap="none" u="none" baseline="0">
              <a:latin typeface="Calibri"/>
              <a:ea typeface="Calibri"/>
              <a:cs typeface="Calibri"/>
            </a:rPr>
            <a:t/>
          </a:r>
        </a:p>
      </xdr:txBody>
    </xdr:sp>
    <xdr:clientData/>
  </xdr:oneCellAnchor>
  <xdr:oneCellAnchor>
    <xdr:from>
      <xdr:col>5</xdr:col>
      <xdr:colOff>180975</xdr:colOff>
      <xdr:row>32</xdr:row>
      <xdr:rowOff>0</xdr:rowOff>
    </xdr:from>
    <xdr:ext cx="190500" cy="333375"/>
    <xdr:sp>
      <xdr:nvSpPr>
        <xdr:cNvPr id="55" name="TekstniOkvir 57"/>
        <xdr:cNvSpPr txBox="1">
          <a:spLocks noChangeArrowheads="1"/>
        </xdr:cNvSpPr>
      </xdr:nvSpPr>
      <xdr:spPr>
        <a:xfrm>
          <a:off x="5676900" y="24974550"/>
          <a:ext cx="190500" cy="333375"/>
        </a:xfrm>
        <a:prstGeom prst="rect">
          <a:avLst/>
        </a:prstGeom>
        <a:noFill/>
        <a:ln w="9525" cmpd="sng">
          <a:noFill/>
        </a:ln>
      </xdr:spPr>
      <xdr:txBody>
        <a:bodyPr vertOverflow="clip" wrap="square" lIns="91440" tIns="45720" rIns="91440" bIns="45720">
          <a:spAutoFit/>
        </a:bodyPr>
        <a:p>
          <a:pPr algn="l">
            <a:defRPr/>
          </a:pPr>
          <a:r>
            <a:rPr lang="en-US" cap="none" u="none" baseline="0">
              <a:latin typeface="Calibri"/>
              <a:ea typeface="Calibri"/>
              <a:cs typeface="Calibri"/>
            </a:rPr>
            <a:t/>
          </a:r>
        </a:p>
      </xdr:txBody>
    </xdr:sp>
    <xdr:clientData/>
  </xdr:oneCellAnchor>
  <xdr:oneCellAnchor>
    <xdr:from>
      <xdr:col>5</xdr:col>
      <xdr:colOff>180975</xdr:colOff>
      <xdr:row>32</xdr:row>
      <xdr:rowOff>0</xdr:rowOff>
    </xdr:from>
    <xdr:ext cx="190500" cy="333375"/>
    <xdr:sp>
      <xdr:nvSpPr>
        <xdr:cNvPr id="56" name="TekstniOkvir 58"/>
        <xdr:cNvSpPr txBox="1">
          <a:spLocks noChangeArrowheads="1"/>
        </xdr:cNvSpPr>
      </xdr:nvSpPr>
      <xdr:spPr>
        <a:xfrm>
          <a:off x="5676900" y="24974550"/>
          <a:ext cx="190500" cy="333375"/>
        </a:xfrm>
        <a:prstGeom prst="rect">
          <a:avLst/>
        </a:prstGeom>
        <a:noFill/>
        <a:ln w="9525" cmpd="sng">
          <a:noFill/>
        </a:ln>
      </xdr:spPr>
      <xdr:txBody>
        <a:bodyPr vertOverflow="clip" wrap="square" lIns="91440" tIns="45720" rIns="91440" bIns="45720">
          <a:spAutoFit/>
        </a:bodyPr>
        <a:p>
          <a:pPr algn="l">
            <a:defRPr/>
          </a:pPr>
          <a:r>
            <a:rPr lang="en-US" cap="none" u="none" baseline="0">
              <a:latin typeface="Calibri"/>
              <a:ea typeface="Calibri"/>
              <a:cs typeface="Calibri"/>
            </a:rPr>
            <a:t/>
          </a:r>
        </a:p>
      </xdr:txBody>
    </xdr:sp>
    <xdr:clientData/>
  </xdr:oneCellAnchor>
  <xdr:oneCellAnchor>
    <xdr:from>
      <xdr:col>5</xdr:col>
      <xdr:colOff>180975</xdr:colOff>
      <xdr:row>34</xdr:row>
      <xdr:rowOff>0</xdr:rowOff>
    </xdr:from>
    <xdr:ext cx="190500" cy="323850"/>
    <xdr:sp>
      <xdr:nvSpPr>
        <xdr:cNvPr id="57" name="TekstniOkvir 59"/>
        <xdr:cNvSpPr txBox="1">
          <a:spLocks noChangeArrowheads="1"/>
        </xdr:cNvSpPr>
      </xdr:nvSpPr>
      <xdr:spPr>
        <a:xfrm>
          <a:off x="5676900" y="26584275"/>
          <a:ext cx="190500" cy="323850"/>
        </a:xfrm>
        <a:prstGeom prst="rect">
          <a:avLst/>
        </a:prstGeom>
        <a:noFill/>
        <a:ln w="9525" cmpd="sng">
          <a:noFill/>
        </a:ln>
      </xdr:spPr>
      <xdr:txBody>
        <a:bodyPr vertOverflow="clip" wrap="square" lIns="91440" tIns="45720" rIns="91440" bIns="45720">
          <a:spAutoFit/>
        </a:bodyPr>
        <a:p>
          <a:pPr algn="l">
            <a:defRPr/>
          </a:pPr>
          <a:r>
            <a:rPr lang="en-US" cap="none" u="none" baseline="0">
              <a:latin typeface="Calibri"/>
              <a:ea typeface="Calibri"/>
              <a:cs typeface="Calibri"/>
            </a:rPr>
            <a:t/>
          </a:r>
        </a:p>
      </xdr:txBody>
    </xdr:sp>
    <xdr:clientData/>
  </xdr:oneCellAnchor>
  <xdr:oneCellAnchor>
    <xdr:from>
      <xdr:col>5</xdr:col>
      <xdr:colOff>180975</xdr:colOff>
      <xdr:row>34</xdr:row>
      <xdr:rowOff>0</xdr:rowOff>
    </xdr:from>
    <xdr:ext cx="190500" cy="323850"/>
    <xdr:sp>
      <xdr:nvSpPr>
        <xdr:cNvPr id="58" name="TekstniOkvir 60"/>
        <xdr:cNvSpPr txBox="1">
          <a:spLocks noChangeArrowheads="1"/>
        </xdr:cNvSpPr>
      </xdr:nvSpPr>
      <xdr:spPr>
        <a:xfrm>
          <a:off x="5676900" y="26584275"/>
          <a:ext cx="190500" cy="323850"/>
        </a:xfrm>
        <a:prstGeom prst="rect">
          <a:avLst/>
        </a:prstGeom>
        <a:noFill/>
        <a:ln w="9525" cmpd="sng">
          <a:noFill/>
        </a:ln>
      </xdr:spPr>
      <xdr:txBody>
        <a:bodyPr vertOverflow="clip" wrap="square" lIns="91440" tIns="45720" rIns="91440" bIns="45720">
          <a:spAutoFit/>
        </a:bodyPr>
        <a:p>
          <a:pPr algn="l">
            <a:defRPr/>
          </a:pPr>
          <a:r>
            <a:rPr lang="en-US" cap="none" u="none" baseline="0">
              <a:latin typeface="Calibri"/>
              <a:ea typeface="Calibri"/>
              <a:cs typeface="Calibri"/>
            </a:rPr>
            <a:t/>
          </a:r>
        </a:p>
      </xdr:txBody>
    </xdr:sp>
    <xdr:clientData/>
  </xdr:oneCellAnchor>
  <xdr:oneCellAnchor>
    <xdr:from>
      <xdr:col>5</xdr:col>
      <xdr:colOff>180975</xdr:colOff>
      <xdr:row>34</xdr:row>
      <xdr:rowOff>0</xdr:rowOff>
    </xdr:from>
    <xdr:ext cx="190500" cy="323850"/>
    <xdr:sp>
      <xdr:nvSpPr>
        <xdr:cNvPr id="59" name="TekstniOkvir 61"/>
        <xdr:cNvSpPr txBox="1">
          <a:spLocks noChangeArrowheads="1"/>
        </xdr:cNvSpPr>
      </xdr:nvSpPr>
      <xdr:spPr>
        <a:xfrm>
          <a:off x="5676900" y="26584275"/>
          <a:ext cx="190500" cy="323850"/>
        </a:xfrm>
        <a:prstGeom prst="rect">
          <a:avLst/>
        </a:prstGeom>
        <a:noFill/>
        <a:ln w="9525" cmpd="sng">
          <a:noFill/>
        </a:ln>
      </xdr:spPr>
      <xdr:txBody>
        <a:bodyPr vertOverflow="clip" wrap="square" lIns="91440" tIns="45720" rIns="91440" bIns="45720">
          <a:spAutoFit/>
        </a:bodyPr>
        <a:p>
          <a:pPr algn="l">
            <a:defRPr/>
          </a:pPr>
          <a:r>
            <a:rPr lang="en-US" cap="none" u="none" baseline="0">
              <a:latin typeface="Calibri"/>
              <a:ea typeface="Calibri"/>
              <a:cs typeface="Calibri"/>
            </a:rPr>
            <a:t/>
          </a:r>
        </a:p>
      </xdr:txBody>
    </xdr:sp>
    <xdr:clientData/>
  </xdr:oneCellAnchor>
  <xdr:oneCellAnchor>
    <xdr:from>
      <xdr:col>5</xdr:col>
      <xdr:colOff>180975</xdr:colOff>
      <xdr:row>34</xdr:row>
      <xdr:rowOff>0</xdr:rowOff>
    </xdr:from>
    <xdr:ext cx="190500" cy="323850"/>
    <xdr:sp>
      <xdr:nvSpPr>
        <xdr:cNvPr id="60" name="TekstniOkvir 62"/>
        <xdr:cNvSpPr txBox="1">
          <a:spLocks noChangeArrowheads="1"/>
        </xdr:cNvSpPr>
      </xdr:nvSpPr>
      <xdr:spPr>
        <a:xfrm>
          <a:off x="5676900" y="26584275"/>
          <a:ext cx="190500" cy="323850"/>
        </a:xfrm>
        <a:prstGeom prst="rect">
          <a:avLst/>
        </a:prstGeom>
        <a:noFill/>
        <a:ln w="9525" cmpd="sng">
          <a:noFill/>
        </a:ln>
      </xdr:spPr>
      <xdr:txBody>
        <a:bodyPr vertOverflow="clip" wrap="square" lIns="91440" tIns="45720" rIns="91440" bIns="45720">
          <a:spAutoFit/>
        </a:bodyPr>
        <a:p>
          <a:pPr algn="l">
            <a:defRPr/>
          </a:pPr>
          <a:r>
            <a:rPr lang="en-US" cap="none" u="none" baseline="0">
              <a:latin typeface="Calibri"/>
              <a:ea typeface="Calibri"/>
              <a:cs typeface="Calibri"/>
            </a:rPr>
            <a:t/>
          </a:r>
        </a:p>
      </xdr:txBody>
    </xdr:sp>
    <xdr:clientData/>
  </xdr:oneCellAnchor>
  <xdr:oneCellAnchor>
    <xdr:from>
      <xdr:col>5</xdr:col>
      <xdr:colOff>180975</xdr:colOff>
      <xdr:row>34</xdr:row>
      <xdr:rowOff>0</xdr:rowOff>
    </xdr:from>
    <xdr:ext cx="190500" cy="323850"/>
    <xdr:sp>
      <xdr:nvSpPr>
        <xdr:cNvPr id="61" name="TekstniOkvir 63"/>
        <xdr:cNvSpPr txBox="1">
          <a:spLocks noChangeArrowheads="1"/>
        </xdr:cNvSpPr>
      </xdr:nvSpPr>
      <xdr:spPr>
        <a:xfrm>
          <a:off x="5676900" y="26584275"/>
          <a:ext cx="190500" cy="323850"/>
        </a:xfrm>
        <a:prstGeom prst="rect">
          <a:avLst/>
        </a:prstGeom>
        <a:noFill/>
        <a:ln w="9525" cmpd="sng">
          <a:noFill/>
        </a:ln>
      </xdr:spPr>
      <xdr:txBody>
        <a:bodyPr vertOverflow="clip" wrap="square" lIns="91440" tIns="45720" rIns="91440" bIns="45720">
          <a:spAutoFit/>
        </a:bodyPr>
        <a:p>
          <a:pPr algn="l">
            <a:defRPr/>
          </a:pPr>
          <a:r>
            <a:rPr lang="en-US" cap="none" u="none" baseline="0">
              <a:latin typeface="Calibri"/>
              <a:ea typeface="Calibri"/>
              <a:cs typeface="Calibri"/>
            </a:rPr>
            <a:t/>
          </a:r>
        </a:p>
      </xdr:txBody>
    </xdr:sp>
    <xdr:clientData/>
  </xdr:oneCellAnchor>
  <xdr:oneCellAnchor>
    <xdr:from>
      <xdr:col>5</xdr:col>
      <xdr:colOff>180975</xdr:colOff>
      <xdr:row>34</xdr:row>
      <xdr:rowOff>0</xdr:rowOff>
    </xdr:from>
    <xdr:ext cx="190500" cy="323850"/>
    <xdr:sp>
      <xdr:nvSpPr>
        <xdr:cNvPr id="62" name="TekstniOkvir 64"/>
        <xdr:cNvSpPr txBox="1">
          <a:spLocks noChangeArrowheads="1"/>
        </xdr:cNvSpPr>
      </xdr:nvSpPr>
      <xdr:spPr>
        <a:xfrm>
          <a:off x="5676900" y="26584275"/>
          <a:ext cx="190500" cy="323850"/>
        </a:xfrm>
        <a:prstGeom prst="rect">
          <a:avLst/>
        </a:prstGeom>
        <a:noFill/>
        <a:ln w="9525" cmpd="sng">
          <a:noFill/>
        </a:ln>
      </xdr:spPr>
      <xdr:txBody>
        <a:bodyPr vertOverflow="clip" wrap="square" lIns="91440" tIns="45720" rIns="91440" bIns="45720">
          <a:spAutoFit/>
        </a:bodyPr>
        <a:p>
          <a:pPr algn="l">
            <a:defRPr/>
          </a:pPr>
          <a:r>
            <a:rPr lang="en-US" cap="none" u="none" baseline="0">
              <a:latin typeface="Calibri"/>
              <a:ea typeface="Calibri"/>
              <a:cs typeface="Calibri"/>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dpokorny\Documents\LIPAPROMET\Projekti-2012\070-03-2012P%20Studija%20JR%20Krk\Mail\In\2013-05-20%20&#352;iljeg%20tro&#353;kovnici%20bez%20cijena\Krk%20mjera%2013-05-08.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P:\Ugovrni%20tro&#353;kovnik%20%20IZGRADNJA%20J%20-%20VG%20od%200+000%20DO%206+30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riapreka07\DONJA%20DRENOVA\posao\Plinacro\primavera%20d\2.%20UT%20KNJIGA%204A%20Telekomunikacij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JERE"/>
      <sheetName val="TABLICA stvarnih količina-LED"/>
      <sheetName val="Tablica FOND-LED"/>
      <sheetName val="Usporedba LED-Na"/>
      <sheetName val="Jedinične cijene"/>
      <sheetName val="Troškovnik"/>
      <sheetName val="Troškovnik uvjeti za proračune"/>
      <sheetName val="Podaci o svjetiljama"/>
      <sheetName val="Tablice postojećeg stanja"/>
      <sheetName val="Količine"/>
      <sheetName val="TABLICA stvarnih količina-Na"/>
    </sheetNames>
    <sheetDataSet>
      <sheetData sheetId="1">
        <row r="4">
          <cell r="R4">
            <v>1.09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AKTORI"/>
      <sheetName val="1-GL.TRASA I OBJEKTI"/>
      <sheetName val="VODOVOD,KANALIZACIJA,.... "/>
      <sheetName val="REKAPITULACIJA"/>
    </sheetNames>
    <sheetDataSet>
      <sheetData sheetId="0">
        <row r="4">
          <cell r="B4">
            <v>0.953</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Š KABEL.KAN"/>
      <sheetName val="Š-SVJETLOV.KABEL"/>
      <sheetName val="Š-TPS"/>
      <sheetName val="Š-PRELAGANJE TK"/>
      <sheetName val="Š-SUSTAV NAPLATE"/>
      <sheetName val="Š-RADIO SUSTAV"/>
      <sheetName val="Š-OZVUČENJE TUNELA"/>
      <sheetName val="Z-KABEL.KAN"/>
      <sheetName val="Z-SVJETLOV.KABEL"/>
      <sheetName val="Z TPS"/>
      <sheetName val="Z PRELAGANJE TK"/>
      <sheetName val="Z-SUSTAV NAPLATE"/>
      <sheetName val="REKAPITULACIJ 4ATELEKOMUNIKACIJ"/>
      <sheetName val="FAKTORI"/>
      <sheetName val="ŠESTANOV-ZAGVOZD (REK.TELEK)"/>
      <sheetName val="ZAGVOZD-RAČA (REK.TELEK)"/>
      <sheetName val="Sheet1"/>
      <sheetName val="Sheet2"/>
      <sheetName val="Sheet3"/>
    </sheetNames>
    <sheetDataSet>
      <sheetData sheetId="13">
        <row r="3">
          <cell r="B3">
            <v>0.9765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47"/>
  <sheetViews>
    <sheetView view="pageLayout" zoomScale="80" zoomScaleSheetLayoutView="100" zoomScalePageLayoutView="80" workbookViewId="0" topLeftCell="A1">
      <selection activeCell="A1" sqref="A1:G1"/>
    </sheetView>
  </sheetViews>
  <sheetFormatPr defaultColWidth="9.140625" defaultRowHeight="15"/>
  <cols>
    <col min="1" max="1" width="7.421875" style="200" customWidth="1"/>
    <col min="2" max="2" width="4.28125" style="200" customWidth="1"/>
    <col min="3" max="3" width="54.7109375" style="201" customWidth="1"/>
    <col min="4" max="4" width="8.8515625" style="202" customWidth="1"/>
    <col min="5" max="5" width="10.00390625" style="198" customWidth="1"/>
    <col min="6" max="6" width="11.57421875" style="198" customWidth="1"/>
    <col min="7" max="7" width="19.140625" style="203" customWidth="1"/>
    <col min="8" max="8" width="9.421875" style="197" bestFit="1" customWidth="1"/>
    <col min="9" max="9" width="14.7109375" style="198" customWidth="1" collapsed="1"/>
    <col min="10" max="10" width="37.28125" style="197" customWidth="1"/>
    <col min="11" max="11" width="9.140625" style="197" customWidth="1"/>
    <col min="12" max="12" width="15.8515625" style="197" customWidth="1"/>
    <col min="13" max="16384" width="9.140625" style="197" customWidth="1"/>
  </cols>
  <sheetData>
    <row r="1" spans="1:8" s="196" customFormat="1" ht="100.5" customHeight="1">
      <c r="A1" s="236" t="s">
        <v>108</v>
      </c>
      <c r="B1" s="236"/>
      <c r="C1" s="236"/>
      <c r="D1" s="236"/>
      <c r="E1" s="236"/>
      <c r="F1" s="236"/>
      <c r="G1" s="236"/>
      <c r="H1" s="195"/>
    </row>
    <row r="2" spans="1:8" s="196" customFormat="1" ht="105" customHeight="1">
      <c r="A2" s="236" t="s">
        <v>109</v>
      </c>
      <c r="B2" s="236"/>
      <c r="C2" s="236"/>
      <c r="D2" s="236"/>
      <c r="E2" s="236"/>
      <c r="F2" s="236"/>
      <c r="G2" s="236"/>
      <c r="H2" s="195"/>
    </row>
    <row r="4" spans="1:7" ht="16.5" customHeight="1">
      <c r="A4" s="237" t="s">
        <v>197</v>
      </c>
      <c r="B4" s="237"/>
      <c r="C4" s="237"/>
      <c r="D4" s="237"/>
      <c r="E4" s="237"/>
      <c r="F4" s="237"/>
      <c r="G4" s="237"/>
    </row>
    <row r="5" spans="1:7" ht="16.5">
      <c r="A5" s="237"/>
      <c r="B5" s="237"/>
      <c r="C5" s="237"/>
      <c r="D5" s="237"/>
      <c r="E5" s="237"/>
      <c r="F5" s="237"/>
      <c r="G5" s="237"/>
    </row>
    <row r="6" spans="1:7" ht="16.5">
      <c r="A6" s="237"/>
      <c r="B6" s="237"/>
      <c r="C6" s="237"/>
      <c r="D6" s="237"/>
      <c r="E6" s="237"/>
      <c r="F6" s="237"/>
      <c r="G6" s="237"/>
    </row>
    <row r="7" spans="1:7" ht="16.5">
      <c r="A7" s="237"/>
      <c r="B7" s="237"/>
      <c r="C7" s="237"/>
      <c r="D7" s="237"/>
      <c r="E7" s="237"/>
      <c r="F7" s="237"/>
      <c r="G7" s="237"/>
    </row>
    <row r="8" spans="1:7" ht="16.5">
      <c r="A8" s="237"/>
      <c r="B8" s="237"/>
      <c r="C8" s="237"/>
      <c r="D8" s="237"/>
      <c r="E8" s="237"/>
      <c r="F8" s="237"/>
      <c r="G8" s="237"/>
    </row>
    <row r="9" spans="1:7" ht="16.5">
      <c r="A9" s="237"/>
      <c r="B9" s="237"/>
      <c r="C9" s="237"/>
      <c r="D9" s="237"/>
      <c r="E9" s="237"/>
      <c r="F9" s="237"/>
      <c r="G9" s="237"/>
    </row>
    <row r="10" spans="1:7" ht="16.5">
      <c r="A10" s="237"/>
      <c r="B10" s="237"/>
      <c r="C10" s="237"/>
      <c r="D10" s="237"/>
      <c r="E10" s="237"/>
      <c r="F10" s="237"/>
      <c r="G10" s="237"/>
    </row>
    <row r="11" spans="1:7" ht="16.5">
      <c r="A11" s="237"/>
      <c r="B11" s="237"/>
      <c r="C11" s="237"/>
      <c r="D11" s="237"/>
      <c r="E11" s="237"/>
      <c r="F11" s="237"/>
      <c r="G11" s="237"/>
    </row>
    <row r="12" spans="1:7" ht="16.5">
      <c r="A12" s="237"/>
      <c r="B12" s="237"/>
      <c r="C12" s="237"/>
      <c r="D12" s="237"/>
      <c r="E12" s="237"/>
      <c r="F12" s="237"/>
      <c r="G12" s="237"/>
    </row>
    <row r="13" spans="1:7" ht="16.5">
      <c r="A13" s="237"/>
      <c r="B13" s="237"/>
      <c r="C13" s="237"/>
      <c r="D13" s="237"/>
      <c r="E13" s="237"/>
      <c r="F13" s="237"/>
      <c r="G13" s="237"/>
    </row>
    <row r="14" spans="1:7" ht="16.5">
      <c r="A14" s="237"/>
      <c r="B14" s="237"/>
      <c r="C14" s="237"/>
      <c r="D14" s="237"/>
      <c r="E14" s="237"/>
      <c r="F14" s="237"/>
      <c r="G14" s="237"/>
    </row>
    <row r="15" spans="1:7" ht="16.5">
      <c r="A15" s="237"/>
      <c r="B15" s="237"/>
      <c r="C15" s="237"/>
      <c r="D15" s="237"/>
      <c r="E15" s="237"/>
      <c r="F15" s="237"/>
      <c r="G15" s="237"/>
    </row>
    <row r="16" spans="1:7" ht="16.5">
      <c r="A16" s="237"/>
      <c r="B16" s="237"/>
      <c r="C16" s="237"/>
      <c r="D16" s="237"/>
      <c r="E16" s="237"/>
      <c r="F16" s="237"/>
      <c r="G16" s="237"/>
    </row>
    <row r="17" spans="1:7" ht="16.5">
      <c r="A17" s="237"/>
      <c r="B17" s="237"/>
      <c r="C17" s="237"/>
      <c r="D17" s="237"/>
      <c r="E17" s="237"/>
      <c r="F17" s="237"/>
      <c r="G17" s="237"/>
    </row>
    <row r="18" spans="1:7" ht="16.5">
      <c r="A18" s="237"/>
      <c r="B18" s="237"/>
      <c r="C18" s="237"/>
      <c r="D18" s="237"/>
      <c r="E18" s="237"/>
      <c r="F18" s="237"/>
      <c r="G18" s="237"/>
    </row>
    <row r="19" spans="1:7" ht="16.5">
      <c r="A19" s="237"/>
      <c r="B19" s="237"/>
      <c r="C19" s="237"/>
      <c r="D19" s="237"/>
      <c r="E19" s="237"/>
      <c r="F19" s="237"/>
      <c r="G19" s="237"/>
    </row>
    <row r="20" spans="1:7" ht="16.5">
      <c r="A20" s="237"/>
      <c r="B20" s="237"/>
      <c r="C20" s="237"/>
      <c r="D20" s="237"/>
      <c r="E20" s="237"/>
      <c r="F20" s="237"/>
      <c r="G20" s="237"/>
    </row>
    <row r="21" spans="1:7" ht="16.5">
      <c r="A21" s="237"/>
      <c r="B21" s="237"/>
      <c r="C21" s="237"/>
      <c r="D21" s="237"/>
      <c r="E21" s="237"/>
      <c r="F21" s="237"/>
      <c r="G21" s="237"/>
    </row>
    <row r="22" spans="1:7" ht="16.5">
      <c r="A22" s="237"/>
      <c r="B22" s="237"/>
      <c r="C22" s="237"/>
      <c r="D22" s="237"/>
      <c r="E22" s="237"/>
      <c r="F22" s="237"/>
      <c r="G22" s="237"/>
    </row>
    <row r="23" spans="1:7" ht="16.5">
      <c r="A23" s="237"/>
      <c r="B23" s="237"/>
      <c r="C23" s="237"/>
      <c r="D23" s="237"/>
      <c r="E23" s="237"/>
      <c r="F23" s="237"/>
      <c r="G23" s="237"/>
    </row>
    <row r="24" spans="1:7" ht="16.5">
      <c r="A24" s="237"/>
      <c r="B24" s="237"/>
      <c r="C24" s="237"/>
      <c r="D24" s="237"/>
      <c r="E24" s="237"/>
      <c r="F24" s="237"/>
      <c r="G24" s="237"/>
    </row>
    <row r="25" spans="1:7" ht="16.5">
      <c r="A25" s="237"/>
      <c r="B25" s="237"/>
      <c r="C25" s="237"/>
      <c r="D25" s="237"/>
      <c r="E25" s="237"/>
      <c r="F25" s="237"/>
      <c r="G25" s="237"/>
    </row>
    <row r="26" spans="1:7" ht="16.5">
      <c r="A26" s="237"/>
      <c r="B26" s="237"/>
      <c r="C26" s="237"/>
      <c r="D26" s="237"/>
      <c r="E26" s="237"/>
      <c r="F26" s="237"/>
      <c r="G26" s="237"/>
    </row>
    <row r="27" spans="1:7" ht="16.5">
      <c r="A27" s="237"/>
      <c r="B27" s="237"/>
      <c r="C27" s="237"/>
      <c r="D27" s="237"/>
      <c r="E27" s="237"/>
      <c r="F27" s="237"/>
      <c r="G27" s="237"/>
    </row>
    <row r="28" spans="1:7" ht="16.5">
      <c r="A28" s="237"/>
      <c r="B28" s="237"/>
      <c r="C28" s="237"/>
      <c r="D28" s="237"/>
      <c r="E28" s="237"/>
      <c r="F28" s="237"/>
      <c r="G28" s="237"/>
    </row>
    <row r="29" spans="1:7" ht="16.5">
      <c r="A29" s="237"/>
      <c r="B29" s="237"/>
      <c r="C29" s="237"/>
      <c r="D29" s="237"/>
      <c r="E29" s="237"/>
      <c r="F29" s="237"/>
      <c r="G29" s="237"/>
    </row>
    <row r="30" spans="1:7" ht="16.5">
      <c r="A30" s="237"/>
      <c r="B30" s="237"/>
      <c r="C30" s="237"/>
      <c r="D30" s="237"/>
      <c r="E30" s="237"/>
      <c r="F30" s="237"/>
      <c r="G30" s="237"/>
    </row>
    <row r="31" spans="1:7" ht="16.5">
      <c r="A31" s="237"/>
      <c r="B31" s="237"/>
      <c r="C31" s="237"/>
      <c r="D31" s="237"/>
      <c r="E31" s="237"/>
      <c r="F31" s="237"/>
      <c r="G31" s="237"/>
    </row>
    <row r="32" spans="1:7" ht="16.5">
      <c r="A32" s="237"/>
      <c r="B32" s="237"/>
      <c r="C32" s="237"/>
      <c r="D32" s="237"/>
      <c r="E32" s="237"/>
      <c r="F32" s="237"/>
      <c r="G32" s="237"/>
    </row>
    <row r="33" spans="1:7" ht="16.5">
      <c r="A33" s="237"/>
      <c r="B33" s="237"/>
      <c r="C33" s="237"/>
      <c r="D33" s="237"/>
      <c r="E33" s="237"/>
      <c r="F33" s="237"/>
      <c r="G33" s="237"/>
    </row>
    <row r="34" spans="1:7" ht="16.5">
      <c r="A34" s="237"/>
      <c r="B34" s="237"/>
      <c r="C34" s="237"/>
      <c r="D34" s="237"/>
      <c r="E34" s="237"/>
      <c r="F34" s="237"/>
      <c r="G34" s="237"/>
    </row>
    <row r="35" spans="1:7" ht="16.5">
      <c r="A35" s="199"/>
      <c r="B35" s="199"/>
      <c r="C35" s="199"/>
      <c r="D35" s="199"/>
      <c r="E35" s="199"/>
      <c r="F35" s="199"/>
      <c r="G35" s="199"/>
    </row>
    <row r="36" spans="1:7" ht="16.5">
      <c r="A36" s="199"/>
      <c r="B36" s="199"/>
      <c r="C36" s="199"/>
      <c r="D36" s="199"/>
      <c r="E36" s="199"/>
      <c r="F36" s="199"/>
      <c r="G36" s="199"/>
    </row>
    <row r="37" spans="1:7" ht="16.5">
      <c r="A37" s="199"/>
      <c r="B37" s="199"/>
      <c r="C37" s="199"/>
      <c r="D37" s="199"/>
      <c r="E37" s="199"/>
      <c r="F37" s="199"/>
      <c r="G37" s="199"/>
    </row>
    <row r="38" spans="1:7" ht="16.5">
      <c r="A38" s="199"/>
      <c r="B38" s="199"/>
      <c r="C38" s="199"/>
      <c r="D38" s="199"/>
      <c r="E38" s="199"/>
      <c r="F38" s="199"/>
      <c r="G38" s="199"/>
    </row>
    <row r="39" spans="1:7" ht="16.5">
      <c r="A39" s="199"/>
      <c r="B39" s="199"/>
      <c r="C39" s="199"/>
      <c r="D39" s="199"/>
      <c r="E39" s="199"/>
      <c r="F39" s="199"/>
      <c r="G39" s="199"/>
    </row>
    <row r="40" spans="1:7" ht="16.5">
      <c r="A40" s="199"/>
      <c r="B40" s="199"/>
      <c r="C40" s="199"/>
      <c r="D40" s="199"/>
      <c r="E40" s="199"/>
      <c r="F40" s="199"/>
      <c r="G40" s="199"/>
    </row>
    <row r="41" spans="1:7" ht="16.5">
      <c r="A41" s="199"/>
      <c r="B41" s="199"/>
      <c r="C41" s="199"/>
      <c r="D41" s="199"/>
      <c r="E41" s="199"/>
      <c r="F41" s="199"/>
      <c r="G41" s="199"/>
    </row>
    <row r="42" spans="1:7" ht="16.5">
      <c r="A42" s="199"/>
      <c r="B42" s="199"/>
      <c r="C42" s="199"/>
      <c r="D42" s="199"/>
      <c r="E42" s="199"/>
      <c r="F42" s="199"/>
      <c r="G42" s="199"/>
    </row>
    <row r="43" spans="1:7" ht="16.5">
      <c r="A43" s="199"/>
      <c r="B43" s="199"/>
      <c r="C43" s="199"/>
      <c r="D43" s="199"/>
      <c r="E43" s="199"/>
      <c r="F43" s="199"/>
      <c r="G43" s="199"/>
    </row>
    <row r="44" spans="1:7" ht="16.5">
      <c r="A44" s="199"/>
      <c r="B44" s="199"/>
      <c r="C44" s="199"/>
      <c r="D44" s="199"/>
      <c r="E44" s="199"/>
      <c r="F44" s="199"/>
      <c r="G44" s="199"/>
    </row>
    <row r="45" spans="1:7" ht="16.5">
      <c r="A45" s="199"/>
      <c r="B45" s="199"/>
      <c r="C45" s="199"/>
      <c r="D45" s="199"/>
      <c r="E45" s="199"/>
      <c r="F45" s="199"/>
      <c r="G45" s="199"/>
    </row>
    <row r="46" spans="1:7" ht="16.5">
      <c r="A46" s="199"/>
      <c r="B46" s="199"/>
      <c r="C46" s="199"/>
      <c r="D46" s="199"/>
      <c r="E46" s="199"/>
      <c r="F46" s="199"/>
      <c r="G46" s="199"/>
    </row>
    <row r="47" spans="1:7" ht="16.5">
      <c r="A47" s="199"/>
      <c r="B47" s="199"/>
      <c r="C47" s="199"/>
      <c r="D47" s="199"/>
      <c r="E47" s="199"/>
      <c r="F47" s="199"/>
      <c r="G47" s="199"/>
    </row>
  </sheetData>
  <sheetProtection/>
  <mergeCells count="3">
    <mergeCell ref="A1:G1"/>
    <mergeCell ref="A2:G2"/>
    <mergeCell ref="A4:G34"/>
  </mergeCells>
  <printOptions/>
  <pageMargins left="1.220472440944882" right="0.6299212598425197" top="1.5748031496062993" bottom="0.7874015748031497" header="0.3937007874015748" footer="0.5118110236220472"/>
  <pageSetup horizontalDpi="300" verticalDpi="300" orientation="portrait" paperSize="9" scale="70" r:id="rId3"/>
  <headerFooter>
    <oddHeader>&amp;R&amp;G</oddHeader>
    <oddFooter>&amp;L&amp;9Kostrena, ožujak 2016.&amp;CTROŠKOVNIK&amp;R&amp;9&amp;P</oddFooter>
  </headerFooter>
  <drawing r:id="rId1"/>
  <legacyDrawingHF r:id="rId2"/>
</worksheet>
</file>

<file path=xl/worksheets/sheet2.xml><?xml version="1.0" encoding="utf-8"?>
<worksheet xmlns="http://schemas.openxmlformats.org/spreadsheetml/2006/main" xmlns:r="http://schemas.openxmlformats.org/officeDocument/2006/relationships">
  <dimension ref="A1:P171"/>
  <sheetViews>
    <sheetView tabSelected="1" view="pageLayout" zoomScale="70" zoomScaleSheetLayoutView="100" zoomScalePageLayoutView="70" workbookViewId="0" topLeftCell="A46">
      <selection activeCell="B47" sqref="B47:C47"/>
    </sheetView>
  </sheetViews>
  <sheetFormatPr defaultColWidth="9.140625" defaultRowHeight="15" outlineLevelRow="1"/>
  <cols>
    <col min="1" max="1" width="7.421875" style="128" customWidth="1"/>
    <col min="2" max="2" width="4.28125" style="128" customWidth="1"/>
    <col min="3" max="3" width="54.7109375" style="129" customWidth="1"/>
    <col min="4" max="4" width="8.8515625" style="130" customWidth="1"/>
    <col min="5" max="5" width="10.00390625" style="131" customWidth="1"/>
    <col min="6" max="6" width="11.57421875" style="131" customWidth="1"/>
    <col min="7" max="7" width="19.140625" style="133" customWidth="1"/>
    <col min="8" max="8" width="9.421875" style="134" bestFit="1" customWidth="1"/>
    <col min="9" max="9" width="14.7109375" style="131" customWidth="1" collapsed="1"/>
    <col min="10" max="10" width="37.28125" style="134" customWidth="1"/>
    <col min="11" max="11" width="9.140625" style="134" customWidth="1"/>
    <col min="12" max="12" width="15.8515625" style="134" customWidth="1"/>
    <col min="13" max="16384" width="9.140625" style="134" customWidth="1"/>
  </cols>
  <sheetData>
    <row r="1" spans="1:9" s="126" customFormat="1" ht="48.75" thickBot="1" thickTop="1">
      <c r="A1" s="121" t="s">
        <v>21</v>
      </c>
      <c r="B1" s="238" t="s">
        <v>22</v>
      </c>
      <c r="C1" s="239"/>
      <c r="D1" s="122" t="s">
        <v>23</v>
      </c>
      <c r="E1" s="123" t="s">
        <v>0</v>
      </c>
      <c r="F1" s="124" t="s">
        <v>174</v>
      </c>
      <c r="G1" s="125" t="s">
        <v>25</v>
      </c>
      <c r="I1" s="127"/>
    </row>
    <row r="2" spans="6:7" ht="33.75" outlineLevel="1" thickTop="1">
      <c r="F2" s="132"/>
      <c r="G2" s="133" t="str">
        <f>'1.troškovnik CESTA '!C153</f>
        <v>UKUPNO (A+B+C+D+E):</v>
      </c>
    </row>
    <row r="3" spans="1:7" ht="18" outlineLevel="1">
      <c r="A3" s="135" t="s">
        <v>26</v>
      </c>
      <c r="B3" s="240" t="s">
        <v>2</v>
      </c>
      <c r="C3" s="240"/>
      <c r="D3" s="136"/>
      <c r="E3" s="137"/>
      <c r="F3" s="137"/>
      <c r="G3" s="138"/>
    </row>
    <row r="4" spans="1:7" ht="6.75" customHeight="1" outlineLevel="1">
      <c r="A4" s="135"/>
      <c r="B4" s="139"/>
      <c r="C4" s="139"/>
      <c r="D4" s="136"/>
      <c r="E4" s="137"/>
      <c r="F4" s="137"/>
      <c r="G4" s="138"/>
    </row>
    <row r="5" spans="1:9" s="145" customFormat="1" ht="144.75" customHeight="1" outlineLevel="1">
      <c r="A5" s="140" t="s">
        <v>1</v>
      </c>
      <c r="B5" s="241" t="s">
        <v>175</v>
      </c>
      <c r="C5" s="241"/>
      <c r="D5" s="141"/>
      <c r="E5" s="142"/>
      <c r="F5" s="143"/>
      <c r="G5" s="144"/>
      <c r="I5" s="146"/>
    </row>
    <row r="6" spans="1:9" s="47" customFormat="1" ht="17.25" customHeight="1" outlineLevel="1">
      <c r="A6" s="42"/>
      <c r="B6" s="242" t="s">
        <v>50</v>
      </c>
      <c r="C6" s="242"/>
      <c r="D6" s="147" t="s">
        <v>164</v>
      </c>
      <c r="E6" s="194">
        <v>110</v>
      </c>
      <c r="F6" s="148"/>
      <c r="G6" s="149" t="str">
        <f>IF(AND(E6&lt;&gt;"",F6&lt;&gt;""),ROUND($E6*F6,2),"-")</f>
        <v>-</v>
      </c>
      <c r="I6" s="48"/>
    </row>
    <row r="7" spans="1:9" s="47" customFormat="1" ht="16.5" outlineLevel="1">
      <c r="A7" s="42"/>
      <c r="B7" s="42"/>
      <c r="C7" s="107"/>
      <c r="D7" s="150"/>
      <c r="E7" s="50"/>
      <c r="F7" s="51"/>
      <c r="G7" s="151"/>
      <c r="I7" s="48"/>
    </row>
    <row r="8" spans="1:16" s="47" customFormat="1" ht="108" customHeight="1" outlineLevel="1">
      <c r="A8" s="42" t="s">
        <v>15</v>
      </c>
      <c r="B8" s="243" t="s">
        <v>177</v>
      </c>
      <c r="C8" s="243"/>
      <c r="D8" s="150"/>
      <c r="E8" s="50"/>
      <c r="F8" s="51"/>
      <c r="G8" s="151"/>
      <c r="I8" s="48"/>
      <c r="J8" s="152"/>
      <c r="K8" s="152"/>
      <c r="L8" s="152"/>
      <c r="M8" s="152"/>
      <c r="N8" s="152"/>
      <c r="O8" s="152"/>
      <c r="P8" s="152"/>
    </row>
    <row r="9" spans="1:16" s="47" customFormat="1" ht="19.5" customHeight="1" outlineLevel="1">
      <c r="A9" s="42"/>
      <c r="B9" s="242" t="s">
        <v>51</v>
      </c>
      <c r="C9" s="242"/>
      <c r="D9" s="147" t="s">
        <v>28</v>
      </c>
      <c r="E9" s="44">
        <v>505</v>
      </c>
      <c r="F9" s="148"/>
      <c r="G9" s="149" t="str">
        <f>IF(AND(E9&lt;&gt;"",F9&lt;&gt;""),ROUND($E9*F9,2),"-")</f>
        <v>-</v>
      </c>
      <c r="I9" s="48"/>
      <c r="J9" s="152"/>
      <c r="K9" s="152"/>
      <c r="L9" s="152"/>
      <c r="M9" s="152"/>
      <c r="N9" s="152"/>
      <c r="O9" s="152"/>
      <c r="P9" s="152"/>
    </row>
    <row r="10" spans="1:9" s="47" customFormat="1" ht="16.5" customHeight="1" outlineLevel="1">
      <c r="A10" s="54"/>
      <c r="B10" s="54"/>
      <c r="C10" s="55"/>
      <c r="D10" s="136"/>
      <c r="E10" s="56"/>
      <c r="F10" s="57"/>
      <c r="G10" s="153"/>
      <c r="I10" s="48"/>
    </row>
    <row r="11" spans="1:9" s="47" customFormat="1" ht="77.25" customHeight="1" outlineLevel="1">
      <c r="A11" s="42" t="s">
        <v>16</v>
      </c>
      <c r="B11" s="245" t="s">
        <v>52</v>
      </c>
      <c r="C11" s="245"/>
      <c r="D11" s="111"/>
      <c r="E11" s="111"/>
      <c r="F11" s="111"/>
      <c r="G11" s="111"/>
      <c r="I11" s="48"/>
    </row>
    <row r="12" spans="1:9" s="47" customFormat="1" ht="20.25" customHeight="1" outlineLevel="1">
      <c r="A12" s="42"/>
      <c r="B12" s="246" t="s">
        <v>53</v>
      </c>
      <c r="C12" s="247"/>
      <c r="D12" s="147" t="s">
        <v>4</v>
      </c>
      <c r="E12" s="44">
        <v>3</v>
      </c>
      <c r="F12" s="148"/>
      <c r="G12" s="149" t="str">
        <f>IF(AND(E12&lt;&gt;"",F12&lt;&gt;""),ROUND($E12*F12,2),"-")</f>
        <v>-</v>
      </c>
      <c r="I12" s="48"/>
    </row>
    <row r="13" spans="1:9" s="47" customFormat="1" ht="20.25" customHeight="1" outlineLevel="1">
      <c r="A13" s="42"/>
      <c r="B13" s="156"/>
      <c r="C13" s="156"/>
      <c r="D13" s="150"/>
      <c r="E13" s="62"/>
      <c r="F13" s="154"/>
      <c r="G13" s="151"/>
      <c r="I13" s="48"/>
    </row>
    <row r="14" spans="1:9" s="47" customFormat="1" ht="111" customHeight="1" outlineLevel="1">
      <c r="A14" s="42" t="s">
        <v>17</v>
      </c>
      <c r="B14" s="250" t="s">
        <v>163</v>
      </c>
      <c r="C14" s="251"/>
      <c r="D14" s="225"/>
      <c r="E14" s="225"/>
      <c r="F14" s="225"/>
      <c r="G14" s="225"/>
      <c r="I14" s="48"/>
    </row>
    <row r="15" spans="1:9" s="47" customFormat="1" ht="17.25" customHeight="1" outlineLevel="1">
      <c r="A15" s="42" t="s">
        <v>77</v>
      </c>
      <c r="B15" s="252" t="s">
        <v>54</v>
      </c>
      <c r="C15" s="252"/>
      <c r="D15" s="226"/>
      <c r="E15" s="226"/>
      <c r="F15" s="226"/>
      <c r="G15" s="226"/>
      <c r="I15" s="48"/>
    </row>
    <row r="16" spans="1:9" s="47" customFormat="1" ht="20.25" customHeight="1" outlineLevel="1">
      <c r="A16" s="42"/>
      <c r="B16" s="253" t="s">
        <v>161</v>
      </c>
      <c r="C16" s="253"/>
      <c r="D16" s="227" t="s">
        <v>162</v>
      </c>
      <c r="E16" s="228">
        <v>4.5</v>
      </c>
      <c r="F16" s="229"/>
      <c r="G16" s="230" t="str">
        <f>IF(AND(E16&lt;&gt;"",F16&lt;&gt;""),ROUND($E16*F16,2),"-")</f>
        <v>-</v>
      </c>
      <c r="I16" s="48"/>
    </row>
    <row r="17" spans="1:9" s="47" customFormat="1" ht="16.5" customHeight="1" outlineLevel="1">
      <c r="A17" s="42"/>
      <c r="B17" s="219"/>
      <c r="C17" s="219"/>
      <c r="D17" s="220"/>
      <c r="E17" s="221"/>
      <c r="F17" s="222"/>
      <c r="G17" s="223"/>
      <c r="I17" s="48"/>
    </row>
    <row r="18" spans="1:9" s="126" customFormat="1" ht="48" thickBot="1">
      <c r="A18" s="231" t="s">
        <v>21</v>
      </c>
      <c r="B18" s="248" t="s">
        <v>22</v>
      </c>
      <c r="C18" s="249"/>
      <c r="D18" s="232" t="s">
        <v>23</v>
      </c>
      <c r="E18" s="233" t="s">
        <v>0</v>
      </c>
      <c r="F18" s="234" t="s">
        <v>174</v>
      </c>
      <c r="G18" s="235" t="s">
        <v>25</v>
      </c>
      <c r="I18" s="127"/>
    </row>
    <row r="19" spans="1:9" s="126" customFormat="1" ht="17.25" thickTop="1">
      <c r="A19" s="157"/>
      <c r="B19" s="158"/>
      <c r="C19" s="158"/>
      <c r="D19" s="158"/>
      <c r="E19" s="159"/>
      <c r="F19" s="160"/>
      <c r="G19" s="161"/>
      <c r="I19" s="127"/>
    </row>
    <row r="20" spans="1:9" s="47" customFormat="1" ht="144.75" customHeight="1" outlineLevel="1">
      <c r="A20" s="42" t="s">
        <v>18</v>
      </c>
      <c r="B20" s="241" t="s">
        <v>176</v>
      </c>
      <c r="C20" s="241"/>
      <c r="I20" s="48"/>
    </row>
    <row r="21" spans="1:9" s="47" customFormat="1" ht="20.25" customHeight="1" outlineLevel="1">
      <c r="A21" s="42"/>
      <c r="B21" s="254" t="s">
        <v>56</v>
      </c>
      <c r="C21" s="255"/>
      <c r="D21" s="147" t="s">
        <v>3</v>
      </c>
      <c r="E21" s="194">
        <v>0.109</v>
      </c>
      <c r="F21" s="148"/>
      <c r="G21" s="149" t="str">
        <f>IF(AND(E21&lt;&gt;"",F21&lt;&gt;""),ROUND($E21*F21,2),"-")</f>
        <v>-</v>
      </c>
      <c r="I21" s="48"/>
    </row>
    <row r="22" spans="1:9" s="47" customFormat="1" ht="20.25" customHeight="1" outlineLevel="1">
      <c r="A22" s="42"/>
      <c r="B22" s="162"/>
      <c r="C22" s="162"/>
      <c r="D22" s="150"/>
      <c r="E22" s="204"/>
      <c r="F22" s="154"/>
      <c r="G22" s="151"/>
      <c r="I22" s="48"/>
    </row>
    <row r="23" spans="1:9" s="47" customFormat="1" ht="17.25" customHeight="1" outlineLevel="1">
      <c r="A23" s="42" t="s">
        <v>19</v>
      </c>
      <c r="B23" s="245" t="s">
        <v>110</v>
      </c>
      <c r="C23" s="245"/>
      <c r="D23" s="111"/>
      <c r="E23" s="111"/>
      <c r="F23" s="111"/>
      <c r="G23" s="111"/>
      <c r="I23" s="48"/>
    </row>
    <row r="24" spans="1:9" s="47" customFormat="1" ht="20.25" customHeight="1" outlineLevel="1">
      <c r="A24" s="42"/>
      <c r="B24" s="257" t="s">
        <v>106</v>
      </c>
      <c r="C24" s="258"/>
      <c r="D24" s="147" t="s">
        <v>27</v>
      </c>
      <c r="E24" s="44">
        <v>10</v>
      </c>
      <c r="F24" s="148"/>
      <c r="G24" s="149" t="str">
        <f>IF(AND(E24&lt;&gt;"",F24&lt;&gt;""),ROUND($E24*F24,2),"-")</f>
        <v>-</v>
      </c>
      <c r="I24" s="48"/>
    </row>
    <row r="25" spans="1:9" s="47" customFormat="1" ht="20.25" customHeight="1" outlineLevel="1">
      <c r="A25" s="42"/>
      <c r="B25" s="156"/>
      <c r="C25" s="156"/>
      <c r="D25" s="150"/>
      <c r="E25" s="62"/>
      <c r="F25" s="154"/>
      <c r="G25" s="151"/>
      <c r="I25" s="48"/>
    </row>
    <row r="26" spans="1:9" s="47" customFormat="1" ht="243.75" customHeight="1" outlineLevel="1">
      <c r="A26" s="42" t="s">
        <v>20</v>
      </c>
      <c r="B26" s="241" t="s">
        <v>57</v>
      </c>
      <c r="C26" s="241"/>
      <c r="I26" s="48"/>
    </row>
    <row r="27" spans="1:9" s="47" customFormat="1" ht="20.25" customHeight="1" outlineLevel="1">
      <c r="A27" s="42"/>
      <c r="B27" s="254" t="s">
        <v>56</v>
      </c>
      <c r="C27" s="255"/>
      <c r="D27" s="147" t="s">
        <v>3</v>
      </c>
      <c r="E27" s="194">
        <v>0.109</v>
      </c>
      <c r="F27" s="148"/>
      <c r="G27" s="149" t="str">
        <f>IF(AND(E27&lt;&gt;"",F27&lt;&gt;""),ROUND($E27*F27,2),"-")</f>
        <v>-</v>
      </c>
      <c r="I27" s="48"/>
    </row>
    <row r="28" spans="1:7" ht="6.75" customHeight="1" outlineLevel="1">
      <c r="A28" s="163"/>
      <c r="B28" s="163"/>
      <c r="C28" s="164"/>
      <c r="D28" s="165"/>
      <c r="E28" s="166"/>
      <c r="F28" s="167"/>
      <c r="G28" s="168"/>
    </row>
    <row r="29" spans="1:9" s="47" customFormat="1" ht="19.5" customHeight="1" outlineLevel="1">
      <c r="A29" s="42"/>
      <c r="B29" s="256" t="s">
        <v>29</v>
      </c>
      <c r="C29" s="256"/>
      <c r="D29" s="256"/>
      <c r="E29" s="256"/>
      <c r="F29" s="154"/>
      <c r="G29" s="169">
        <f>SUM(G6:G27)</f>
        <v>0</v>
      </c>
      <c r="I29" s="48"/>
    </row>
    <row r="30" spans="1:9" s="47" customFormat="1" ht="20.25" customHeight="1" outlineLevel="1">
      <c r="A30" s="42"/>
      <c r="B30" s="162"/>
      <c r="C30" s="162"/>
      <c r="D30" s="150"/>
      <c r="E30" s="62"/>
      <c r="F30" s="154"/>
      <c r="G30" s="151"/>
      <c r="I30" s="48"/>
    </row>
    <row r="31" spans="1:9" s="47" customFormat="1" ht="20.25" customHeight="1" outlineLevel="1">
      <c r="A31" s="42"/>
      <c r="B31" s="162"/>
      <c r="C31" s="162"/>
      <c r="D31" s="150"/>
      <c r="E31" s="62"/>
      <c r="F31" s="154"/>
      <c r="G31" s="151"/>
      <c r="I31" s="48"/>
    </row>
    <row r="32" spans="1:9" s="47" customFormat="1" ht="20.25" customHeight="1" outlineLevel="1">
      <c r="A32" s="42"/>
      <c r="B32" s="162"/>
      <c r="C32" s="162"/>
      <c r="D32" s="150"/>
      <c r="E32" s="62"/>
      <c r="F32" s="154"/>
      <c r="G32" s="151"/>
      <c r="I32" s="48"/>
    </row>
    <row r="33" spans="1:9" s="47" customFormat="1" ht="20.25" customHeight="1" outlineLevel="1" thickBot="1">
      <c r="A33" s="42"/>
      <c r="B33" s="162"/>
      <c r="C33" s="162"/>
      <c r="D33" s="150"/>
      <c r="E33" s="62"/>
      <c r="F33" s="154"/>
      <c r="G33" s="151"/>
      <c r="I33" s="48"/>
    </row>
    <row r="34" spans="1:9" s="126" customFormat="1" ht="48.75" thickBot="1" thickTop="1">
      <c r="A34" s="121" t="s">
        <v>21</v>
      </c>
      <c r="B34" s="238" t="s">
        <v>22</v>
      </c>
      <c r="C34" s="239"/>
      <c r="D34" s="122" t="s">
        <v>23</v>
      </c>
      <c r="E34" s="123" t="s">
        <v>0</v>
      </c>
      <c r="F34" s="124" t="s">
        <v>174</v>
      </c>
      <c r="G34" s="125" t="s">
        <v>25</v>
      </c>
      <c r="I34" s="127"/>
    </row>
    <row r="35" spans="1:9" s="126" customFormat="1" ht="17.25" thickTop="1">
      <c r="A35" s="157"/>
      <c r="B35" s="158"/>
      <c r="C35" s="158"/>
      <c r="D35" s="158"/>
      <c r="E35" s="159"/>
      <c r="F35" s="160"/>
      <c r="G35" s="161"/>
      <c r="I35" s="127"/>
    </row>
    <row r="36" spans="1:7" ht="18" customHeight="1" outlineLevel="1">
      <c r="A36" s="135" t="s">
        <v>30</v>
      </c>
      <c r="B36" s="240" t="s">
        <v>5</v>
      </c>
      <c r="C36" s="240"/>
      <c r="D36" s="136"/>
      <c r="E36" s="137"/>
      <c r="F36" s="137"/>
      <c r="G36" s="138"/>
    </row>
    <row r="37" spans="1:7" ht="6.75" customHeight="1" outlineLevel="1">
      <c r="A37" s="42"/>
      <c r="B37" s="42"/>
      <c r="C37" s="170"/>
      <c r="D37" s="171"/>
      <c r="E37" s="62"/>
      <c r="F37" s="142"/>
      <c r="G37" s="151"/>
    </row>
    <row r="38" spans="1:9" s="47" customFormat="1" ht="123.75" customHeight="1" outlineLevel="1">
      <c r="A38" s="42" t="s">
        <v>1</v>
      </c>
      <c r="B38" s="241" t="s">
        <v>165</v>
      </c>
      <c r="C38" s="241"/>
      <c r="I38" s="48"/>
    </row>
    <row r="39" spans="1:9" s="47" customFormat="1" ht="20.25" customHeight="1" outlineLevel="1">
      <c r="A39" s="42"/>
      <c r="B39" s="244" t="s">
        <v>58</v>
      </c>
      <c r="C39" s="244"/>
      <c r="D39" s="147" t="s">
        <v>31</v>
      </c>
      <c r="E39" s="44">
        <v>156</v>
      </c>
      <c r="F39" s="148"/>
      <c r="G39" s="149" t="str">
        <f>IF(AND(E39&lt;&gt;"",F39&lt;&gt;""),ROUND($E39*F39,2),"-")</f>
        <v>-</v>
      </c>
      <c r="I39" s="48"/>
    </row>
    <row r="40" spans="1:9" s="47" customFormat="1" ht="16.5" customHeight="1" outlineLevel="1">
      <c r="A40" s="79"/>
      <c r="B40" s="79"/>
      <c r="C40" s="172"/>
      <c r="D40" s="150"/>
      <c r="E40" s="50"/>
      <c r="F40" s="62"/>
      <c r="G40" s="151"/>
      <c r="I40" s="48"/>
    </row>
    <row r="41" spans="1:9" s="47" customFormat="1" ht="19.5" customHeight="1" outlineLevel="1">
      <c r="A41" s="42"/>
      <c r="B41" s="256" t="s">
        <v>32</v>
      </c>
      <c r="C41" s="256"/>
      <c r="D41" s="256"/>
      <c r="E41" s="256"/>
      <c r="F41" s="154"/>
      <c r="G41" s="169">
        <f>SUM(G39:G40)</f>
        <v>0</v>
      </c>
      <c r="I41" s="48"/>
    </row>
    <row r="42" spans="1:9" s="47" customFormat="1" ht="19.5" customHeight="1" outlineLevel="1">
      <c r="A42" s="42"/>
      <c r="B42" s="173"/>
      <c r="C42" s="173"/>
      <c r="D42" s="173"/>
      <c r="E42" s="173"/>
      <c r="F42" s="154"/>
      <c r="G42" s="169"/>
      <c r="I42" s="48"/>
    </row>
    <row r="43" spans="1:9" s="47" customFormat="1" ht="19.5" customHeight="1" outlineLevel="1" thickBot="1">
      <c r="A43" s="42"/>
      <c r="B43" s="107"/>
      <c r="C43" s="107"/>
      <c r="D43" s="150"/>
      <c r="E43" s="62"/>
      <c r="F43" s="154"/>
      <c r="G43" s="151"/>
      <c r="I43" s="48"/>
    </row>
    <row r="44" spans="1:9" s="126" customFormat="1" ht="48.75" thickBot="1" thickTop="1">
      <c r="A44" s="121" t="s">
        <v>21</v>
      </c>
      <c r="B44" s="238" t="s">
        <v>22</v>
      </c>
      <c r="C44" s="239"/>
      <c r="D44" s="122" t="s">
        <v>23</v>
      </c>
      <c r="E44" s="123" t="s">
        <v>0</v>
      </c>
      <c r="F44" s="124" t="s">
        <v>174</v>
      </c>
      <c r="G44" s="125" t="s">
        <v>25</v>
      </c>
      <c r="I44" s="127"/>
    </row>
    <row r="45" spans="1:7" ht="18" customHeight="1" outlineLevel="1" thickTop="1">
      <c r="A45" s="135" t="s">
        <v>33</v>
      </c>
      <c r="B45" s="240" t="s">
        <v>6</v>
      </c>
      <c r="C45" s="240"/>
      <c r="D45" s="136"/>
      <c r="E45" s="137"/>
      <c r="F45" s="137"/>
      <c r="G45" s="138"/>
    </row>
    <row r="46" spans="1:7" ht="6.75" customHeight="1" outlineLevel="1">
      <c r="A46" s="42"/>
      <c r="B46" s="42"/>
      <c r="C46" s="170"/>
      <c r="D46" s="171"/>
      <c r="E46" s="62"/>
      <c r="F46" s="142"/>
      <c r="G46" s="151"/>
    </row>
    <row r="47" spans="1:9" s="47" customFormat="1" ht="181.5" customHeight="1" outlineLevel="1">
      <c r="A47" s="42" t="s">
        <v>1</v>
      </c>
      <c r="B47" s="259" t="s">
        <v>199</v>
      </c>
      <c r="C47" s="259"/>
      <c r="D47" s="171"/>
      <c r="E47" s="62"/>
      <c r="F47" s="142"/>
      <c r="G47" s="151"/>
      <c r="I47" s="48"/>
    </row>
    <row r="48" spans="1:9" s="47" customFormat="1" ht="19.5" customHeight="1" outlineLevel="1">
      <c r="A48" s="42"/>
      <c r="B48" s="244" t="s">
        <v>59</v>
      </c>
      <c r="C48" s="244"/>
      <c r="D48" s="147" t="s">
        <v>31</v>
      </c>
      <c r="E48" s="44">
        <v>131</v>
      </c>
      <c r="F48" s="148"/>
      <c r="G48" s="149" t="str">
        <f>IF(AND(E48&lt;&gt;"",F48&lt;&gt;""),ROUND($E48*F48,2),"-")</f>
        <v>-</v>
      </c>
      <c r="I48" s="48"/>
    </row>
    <row r="49" spans="1:9" s="47" customFormat="1" ht="16.5" customHeight="1" outlineLevel="1">
      <c r="A49" s="42"/>
      <c r="B49" s="107"/>
      <c r="C49" s="107"/>
      <c r="D49" s="150"/>
      <c r="E49" s="62"/>
      <c r="F49" s="154"/>
      <c r="G49" s="151"/>
      <c r="I49" s="48"/>
    </row>
    <row r="50" spans="1:9" s="47" customFormat="1" ht="83.25" customHeight="1" outlineLevel="1">
      <c r="A50" s="42" t="s">
        <v>15</v>
      </c>
      <c r="B50" s="260" t="s">
        <v>60</v>
      </c>
      <c r="C50" s="260"/>
      <c r="D50" s="171"/>
      <c r="E50" s="62"/>
      <c r="F50" s="142"/>
      <c r="G50" s="151"/>
      <c r="I50" s="48"/>
    </row>
    <row r="51" spans="1:9" s="47" customFormat="1" ht="19.5" customHeight="1" outlineLevel="1">
      <c r="A51" s="42"/>
      <c r="B51" s="244" t="s">
        <v>59</v>
      </c>
      <c r="C51" s="244"/>
      <c r="D51" s="147" t="s">
        <v>31</v>
      </c>
      <c r="E51" s="44">
        <v>47</v>
      </c>
      <c r="F51" s="148"/>
      <c r="G51" s="149" t="str">
        <f>IF(AND(E51&lt;&gt;"",F51&lt;&gt;""),ROUND($E51*F51,2),"-")</f>
        <v>-</v>
      </c>
      <c r="I51" s="48"/>
    </row>
    <row r="52" spans="1:9" s="47" customFormat="1" ht="16.5" customHeight="1" outlineLevel="1">
      <c r="A52" s="42"/>
      <c r="B52" s="107"/>
      <c r="C52" s="107"/>
      <c r="D52" s="150"/>
      <c r="E52" s="62"/>
      <c r="F52" s="154"/>
      <c r="G52" s="151"/>
      <c r="I52" s="48"/>
    </row>
    <row r="53" spans="1:9" s="47" customFormat="1" ht="169.5" customHeight="1" outlineLevel="1">
      <c r="A53" s="42" t="s">
        <v>16</v>
      </c>
      <c r="B53" s="259" t="s">
        <v>178</v>
      </c>
      <c r="C53" s="259"/>
      <c r="D53" s="171"/>
      <c r="E53" s="62"/>
      <c r="F53" s="142"/>
      <c r="G53" s="151"/>
      <c r="I53" s="48"/>
    </row>
    <row r="54" spans="1:9" s="47" customFormat="1" ht="19.5" customHeight="1" outlineLevel="1">
      <c r="A54" s="42"/>
      <c r="B54" s="244" t="s">
        <v>61</v>
      </c>
      <c r="C54" s="244"/>
      <c r="D54" s="147" t="s">
        <v>28</v>
      </c>
      <c r="E54" s="44">
        <v>535</v>
      </c>
      <c r="F54" s="148"/>
      <c r="G54" s="149" t="str">
        <f>IF(AND(E54&lt;&gt;"",F54&lt;&gt;""),ROUND($E54*F54,2),"-")</f>
        <v>-</v>
      </c>
      <c r="I54" s="48"/>
    </row>
    <row r="55" spans="1:9" s="47" customFormat="1" ht="19.5" customHeight="1" outlineLevel="1">
      <c r="A55" s="42"/>
      <c r="B55" s="107"/>
      <c r="C55" s="107"/>
      <c r="D55" s="150"/>
      <c r="E55" s="62"/>
      <c r="F55" s="154"/>
      <c r="G55" s="151"/>
      <c r="I55" s="48"/>
    </row>
    <row r="56" spans="1:9" s="47" customFormat="1" ht="77.25" customHeight="1" outlineLevel="1">
      <c r="A56" s="42" t="s">
        <v>17</v>
      </c>
      <c r="B56" s="259" t="s">
        <v>62</v>
      </c>
      <c r="C56" s="259"/>
      <c r="D56" s="171"/>
      <c r="E56" s="62"/>
      <c r="F56" s="142"/>
      <c r="G56" s="151"/>
      <c r="I56" s="48"/>
    </row>
    <row r="57" spans="1:9" s="47" customFormat="1" ht="19.5" customHeight="1" outlineLevel="1">
      <c r="A57" s="42"/>
      <c r="B57" s="244" t="s">
        <v>63</v>
      </c>
      <c r="C57" s="244"/>
      <c r="D57" s="147" t="s">
        <v>28</v>
      </c>
      <c r="E57" s="44">
        <v>800</v>
      </c>
      <c r="F57" s="148"/>
      <c r="G57" s="149" t="str">
        <f>IF(AND(E57&lt;&gt;"",F57&lt;&gt;""),ROUND($E57*F57,2),"-")</f>
        <v>-</v>
      </c>
      <c r="I57" s="48"/>
    </row>
    <row r="58" spans="1:9" s="47" customFormat="1" ht="19.5" customHeight="1" outlineLevel="1">
      <c r="A58" s="42"/>
      <c r="B58" s="107"/>
      <c r="C58" s="107"/>
      <c r="D58" s="150"/>
      <c r="E58" s="62"/>
      <c r="F58" s="154"/>
      <c r="G58" s="151"/>
      <c r="I58" s="48"/>
    </row>
    <row r="59" spans="1:9" s="47" customFormat="1" ht="125.25" customHeight="1" outlineLevel="1">
      <c r="A59" s="42" t="s">
        <v>18</v>
      </c>
      <c r="B59" s="259" t="s">
        <v>179</v>
      </c>
      <c r="C59" s="259"/>
      <c r="D59" s="171"/>
      <c r="E59" s="62"/>
      <c r="F59" s="142"/>
      <c r="G59" s="151"/>
      <c r="I59" s="48"/>
    </row>
    <row r="60" spans="1:9" s="47" customFormat="1" ht="19.5" customHeight="1" outlineLevel="1">
      <c r="A60" s="42"/>
      <c r="B60" s="244" t="s">
        <v>61</v>
      </c>
      <c r="C60" s="244"/>
      <c r="D60" s="147" t="s">
        <v>28</v>
      </c>
      <c r="E60" s="44">
        <v>800</v>
      </c>
      <c r="F60" s="148"/>
      <c r="G60" s="149" t="str">
        <f>IF(AND(E60&lt;&gt;"",F60&lt;&gt;""),ROUND($E60*F60,2),"-")</f>
        <v>-</v>
      </c>
      <c r="I60" s="48"/>
    </row>
    <row r="61" spans="1:9" s="47" customFormat="1" ht="19.5" customHeight="1" outlineLevel="1">
      <c r="A61" s="42"/>
      <c r="B61" s="107"/>
      <c r="C61" s="107"/>
      <c r="D61" s="150"/>
      <c r="E61" s="62"/>
      <c r="F61" s="154"/>
      <c r="G61" s="151"/>
      <c r="I61" s="48"/>
    </row>
    <row r="62" spans="1:9" s="47" customFormat="1" ht="51" customHeight="1" outlineLevel="1">
      <c r="A62" s="42" t="s">
        <v>19</v>
      </c>
      <c r="B62" s="261" t="s">
        <v>193</v>
      </c>
      <c r="C62" s="261"/>
      <c r="D62" s="171"/>
      <c r="E62" s="62"/>
      <c r="F62" s="142"/>
      <c r="G62" s="151"/>
      <c r="I62" s="48"/>
    </row>
    <row r="63" spans="1:9" s="47" customFormat="1" ht="19.5" customHeight="1" outlineLevel="1">
      <c r="A63" s="42"/>
      <c r="B63" s="244" t="s">
        <v>192</v>
      </c>
      <c r="C63" s="244"/>
      <c r="D63" s="147" t="s">
        <v>4</v>
      </c>
      <c r="E63" s="44">
        <v>9</v>
      </c>
      <c r="F63" s="148"/>
      <c r="G63" s="149" t="str">
        <f>IF(AND(E63&lt;&gt;"",F63&lt;&gt;""),ROUND($E63*F63,2),"-")</f>
        <v>-</v>
      </c>
      <c r="I63" s="48"/>
    </row>
    <row r="64" spans="1:7" ht="6.75" customHeight="1" outlineLevel="1">
      <c r="A64" s="163"/>
      <c r="B64" s="163"/>
      <c r="C64" s="164"/>
      <c r="D64" s="165"/>
      <c r="E64" s="166"/>
      <c r="F64" s="167"/>
      <c r="G64" s="168"/>
    </row>
    <row r="65" spans="1:9" s="47" customFormat="1" ht="19.5" customHeight="1" outlineLevel="1">
      <c r="A65" s="42"/>
      <c r="B65" s="256" t="s">
        <v>64</v>
      </c>
      <c r="C65" s="256"/>
      <c r="D65" s="256"/>
      <c r="E65" s="256"/>
      <c r="F65" s="154"/>
      <c r="G65" s="169">
        <f>SUM(G48:G63)</f>
        <v>0</v>
      </c>
      <c r="I65" s="48"/>
    </row>
    <row r="66" spans="1:9" s="47" customFormat="1" ht="19.5" customHeight="1" outlineLevel="1" thickBot="1">
      <c r="A66" s="42"/>
      <c r="B66" s="107"/>
      <c r="C66" s="107"/>
      <c r="D66" s="150"/>
      <c r="E66" s="62"/>
      <c r="F66" s="154"/>
      <c r="G66" s="151"/>
      <c r="I66" s="48"/>
    </row>
    <row r="67" spans="1:9" s="126" customFormat="1" ht="48.75" thickBot="1" thickTop="1">
      <c r="A67" s="121" t="s">
        <v>21</v>
      </c>
      <c r="B67" s="238" t="s">
        <v>22</v>
      </c>
      <c r="C67" s="239"/>
      <c r="D67" s="122" t="s">
        <v>23</v>
      </c>
      <c r="E67" s="123" t="s">
        <v>0</v>
      </c>
      <c r="F67" s="124" t="s">
        <v>174</v>
      </c>
      <c r="G67" s="125" t="s">
        <v>25</v>
      </c>
      <c r="I67" s="127"/>
    </row>
    <row r="68" spans="1:9" s="126" customFormat="1" ht="17.25" thickTop="1">
      <c r="A68" s="157"/>
      <c r="B68" s="158"/>
      <c r="C68" s="158"/>
      <c r="D68" s="158"/>
      <c r="E68" s="159"/>
      <c r="F68" s="160"/>
      <c r="G68" s="161"/>
      <c r="I68" s="127"/>
    </row>
    <row r="69" spans="1:7" ht="18" customHeight="1" outlineLevel="1">
      <c r="A69" s="135" t="s">
        <v>35</v>
      </c>
      <c r="B69" s="240" t="s">
        <v>7</v>
      </c>
      <c r="C69" s="240"/>
      <c r="D69" s="136"/>
      <c r="E69" s="137"/>
      <c r="F69" s="137"/>
      <c r="G69" s="138"/>
    </row>
    <row r="70" spans="1:7" ht="6.75" customHeight="1" outlineLevel="1">
      <c r="A70" s="42"/>
      <c r="B70" s="42"/>
      <c r="C70" s="170"/>
      <c r="D70" s="171"/>
      <c r="E70" s="62"/>
      <c r="F70" s="142"/>
      <c r="G70" s="151"/>
    </row>
    <row r="71" spans="1:9" s="47" customFormat="1" ht="182.25" customHeight="1" outlineLevel="1">
      <c r="A71" s="42" t="s">
        <v>1</v>
      </c>
      <c r="B71" s="259" t="s">
        <v>111</v>
      </c>
      <c r="C71" s="259"/>
      <c r="D71" s="171"/>
      <c r="E71" s="62"/>
      <c r="F71" s="142"/>
      <c r="G71" s="151"/>
      <c r="I71" s="48"/>
    </row>
    <row r="72" spans="1:9" s="47" customFormat="1" ht="19.5" customHeight="1" outlineLevel="1">
      <c r="A72" s="42"/>
      <c r="B72" s="262" t="s">
        <v>65</v>
      </c>
      <c r="C72" s="262"/>
      <c r="D72" s="147" t="s">
        <v>27</v>
      </c>
      <c r="E72" s="44">
        <v>212</v>
      </c>
      <c r="F72" s="148"/>
      <c r="G72" s="149" t="str">
        <f>IF(AND(E72&lt;&gt;"",F72&lt;&gt;""),ROUND($E72*F72,2),"-")</f>
        <v>-</v>
      </c>
      <c r="I72" s="48"/>
    </row>
    <row r="73" spans="1:9" s="47" customFormat="1" ht="16.5" customHeight="1" outlineLevel="1">
      <c r="A73" s="42"/>
      <c r="B73" s="107"/>
      <c r="C73" s="107"/>
      <c r="D73" s="150"/>
      <c r="E73" s="62"/>
      <c r="F73" s="154"/>
      <c r="G73" s="151"/>
      <c r="I73" s="48"/>
    </row>
    <row r="74" spans="1:9" s="47" customFormat="1" ht="107.25" customHeight="1" outlineLevel="1">
      <c r="A74" s="42" t="s">
        <v>15</v>
      </c>
      <c r="B74" s="259" t="s">
        <v>66</v>
      </c>
      <c r="C74" s="259"/>
      <c r="D74" s="171"/>
      <c r="E74" s="62"/>
      <c r="F74" s="142"/>
      <c r="G74" s="151"/>
      <c r="I74" s="48"/>
    </row>
    <row r="75" spans="1:9" s="47" customFormat="1" ht="19.5" customHeight="1" outlineLevel="1">
      <c r="A75" s="42"/>
      <c r="B75" s="262" t="s">
        <v>65</v>
      </c>
      <c r="C75" s="262"/>
      <c r="D75" s="147" t="s">
        <v>27</v>
      </c>
      <c r="E75" s="44">
        <v>119</v>
      </c>
      <c r="F75" s="148"/>
      <c r="G75" s="149" t="str">
        <f>IF(AND(E75&lt;&gt;"",F75&lt;&gt;""),ROUND($E75*F75,2),"-")</f>
        <v>-</v>
      </c>
      <c r="I75" s="48"/>
    </row>
    <row r="76" spans="1:9" s="47" customFormat="1" ht="17.25" customHeight="1" outlineLevel="1">
      <c r="A76" s="42"/>
      <c r="B76" s="109"/>
      <c r="C76" s="109"/>
      <c r="D76" s="150"/>
      <c r="E76" s="62"/>
      <c r="F76" s="154"/>
      <c r="G76" s="151"/>
      <c r="I76" s="48"/>
    </row>
    <row r="77" spans="1:12" s="47" customFormat="1" ht="113.25" customHeight="1" outlineLevel="1">
      <c r="A77" s="42" t="s">
        <v>16</v>
      </c>
      <c r="B77" s="243" t="s">
        <v>190</v>
      </c>
      <c r="C77" s="243"/>
      <c r="D77" s="150"/>
      <c r="E77" s="62"/>
      <c r="F77" s="154"/>
      <c r="G77" s="151"/>
      <c r="I77" s="48"/>
      <c r="L77" s="64"/>
    </row>
    <row r="78" spans="1:9" s="47" customFormat="1" ht="19.5" outlineLevel="1">
      <c r="A78" s="42"/>
      <c r="B78" s="262" t="s">
        <v>112</v>
      </c>
      <c r="C78" s="262"/>
      <c r="D78" s="147" t="s">
        <v>28</v>
      </c>
      <c r="E78" s="44">
        <v>310</v>
      </c>
      <c r="F78" s="148"/>
      <c r="G78" s="149" t="str">
        <f>IF(AND(E78&lt;&gt;"",F78&lt;&gt;""),ROUND($E78*F78,2),"-")</f>
        <v>-</v>
      </c>
      <c r="I78" s="48"/>
    </row>
    <row r="79" spans="1:12" s="47" customFormat="1" ht="17.25" customHeight="1" outlineLevel="1">
      <c r="A79" s="42"/>
      <c r="B79" s="155"/>
      <c r="C79" s="155"/>
      <c r="D79" s="150"/>
      <c r="E79" s="62"/>
      <c r="F79" s="154"/>
      <c r="G79" s="151"/>
      <c r="I79" s="48"/>
      <c r="L79" s="64"/>
    </row>
    <row r="80" spans="1:9" s="47" customFormat="1" ht="111" customHeight="1" outlineLevel="1">
      <c r="A80" s="42" t="s">
        <v>17</v>
      </c>
      <c r="B80" s="259" t="s">
        <v>180</v>
      </c>
      <c r="C80" s="259"/>
      <c r="D80" s="171"/>
      <c r="E80" s="62"/>
      <c r="F80" s="142"/>
      <c r="G80" s="151"/>
      <c r="I80" s="48"/>
    </row>
    <row r="81" spans="1:9" s="47" customFormat="1" ht="19.5" customHeight="1" outlineLevel="1">
      <c r="A81" s="42"/>
      <c r="B81" s="262" t="s">
        <v>113</v>
      </c>
      <c r="C81" s="262"/>
      <c r="D81" s="147" t="s">
        <v>28</v>
      </c>
      <c r="E81" s="44">
        <v>10</v>
      </c>
      <c r="F81" s="148"/>
      <c r="G81" s="149" t="str">
        <f>IF(AND(E81&lt;&gt;"",F81&lt;&gt;""),ROUND($E81*F81,2),"-")</f>
        <v>-</v>
      </c>
      <c r="I81" s="48"/>
    </row>
    <row r="82" spans="1:9" s="47" customFormat="1" ht="17.25" customHeight="1" outlineLevel="1">
      <c r="A82" s="42"/>
      <c r="B82" s="260"/>
      <c r="C82" s="260"/>
      <c r="D82" s="171"/>
      <c r="E82" s="62"/>
      <c r="F82" s="142"/>
      <c r="G82" s="151"/>
      <c r="I82" s="48"/>
    </row>
    <row r="83" spans="1:9" s="47" customFormat="1" ht="35.25" customHeight="1" outlineLevel="1">
      <c r="A83" s="42" t="s">
        <v>18</v>
      </c>
      <c r="B83" s="260" t="s">
        <v>114</v>
      </c>
      <c r="C83" s="260"/>
      <c r="D83" s="171"/>
      <c r="E83" s="62"/>
      <c r="F83" s="142"/>
      <c r="G83" s="151"/>
      <c r="I83" s="48"/>
    </row>
    <row r="84" spans="1:9" s="47" customFormat="1" ht="92.25" customHeight="1" outlineLevel="1">
      <c r="A84" s="42" t="s">
        <v>43</v>
      </c>
      <c r="B84" s="263" t="s">
        <v>166</v>
      </c>
      <c r="C84" s="263"/>
      <c r="D84" s="171"/>
      <c r="E84" s="62"/>
      <c r="F84" s="142"/>
      <c r="G84" s="151"/>
      <c r="I84" s="48"/>
    </row>
    <row r="85" spans="1:9" s="47" customFormat="1" ht="19.5" customHeight="1" outlineLevel="1">
      <c r="A85" s="42"/>
      <c r="B85" s="262" t="s">
        <v>55</v>
      </c>
      <c r="C85" s="262"/>
      <c r="D85" s="147" t="s">
        <v>31</v>
      </c>
      <c r="E85" s="44">
        <v>30.13</v>
      </c>
      <c r="F85" s="148"/>
      <c r="G85" s="149" t="str">
        <f>IF(AND(E85&lt;&gt;"",F85&lt;&gt;""),ROUND($E85*F85,2),"-")</f>
        <v>-</v>
      </c>
      <c r="I85" s="48"/>
    </row>
    <row r="86" spans="1:9" s="47" customFormat="1" ht="16.5" customHeight="1" outlineLevel="1">
      <c r="A86" s="42"/>
      <c r="B86" s="107"/>
      <c r="C86" s="107"/>
      <c r="D86" s="150"/>
      <c r="E86" s="62"/>
      <c r="F86" s="154"/>
      <c r="G86" s="151"/>
      <c r="I86" s="48"/>
    </row>
    <row r="87" spans="1:9" s="47" customFormat="1" ht="47.25" customHeight="1" outlineLevel="1">
      <c r="A87" s="42" t="s">
        <v>44</v>
      </c>
      <c r="B87" s="260" t="s">
        <v>115</v>
      </c>
      <c r="C87" s="260"/>
      <c r="D87" s="171"/>
      <c r="E87" s="62"/>
      <c r="F87" s="142"/>
      <c r="G87" s="151"/>
      <c r="I87" s="48"/>
    </row>
    <row r="88" spans="1:9" s="47" customFormat="1" ht="19.5" customHeight="1" outlineLevel="1" thickBot="1">
      <c r="A88" s="42"/>
      <c r="B88" s="262" t="s">
        <v>116</v>
      </c>
      <c r="C88" s="262"/>
      <c r="D88" s="147" t="s">
        <v>31</v>
      </c>
      <c r="E88" s="44">
        <v>37.52</v>
      </c>
      <c r="F88" s="148"/>
      <c r="G88" s="149" t="str">
        <f>IF(AND(E88&lt;&gt;"",F88&lt;&gt;""),ROUND($E88*F88,2),"-")</f>
        <v>-</v>
      </c>
      <c r="I88" s="48"/>
    </row>
    <row r="89" spans="1:9" s="126" customFormat="1" ht="48.75" thickBot="1" thickTop="1">
      <c r="A89" s="121" t="s">
        <v>21</v>
      </c>
      <c r="B89" s="238" t="s">
        <v>22</v>
      </c>
      <c r="C89" s="239"/>
      <c r="D89" s="122" t="s">
        <v>23</v>
      </c>
      <c r="E89" s="123" t="s">
        <v>0</v>
      </c>
      <c r="F89" s="124" t="s">
        <v>174</v>
      </c>
      <c r="G89" s="125" t="s">
        <v>25</v>
      </c>
      <c r="I89" s="127"/>
    </row>
    <row r="90" spans="1:9" s="126" customFormat="1" ht="17.25" thickTop="1">
      <c r="A90" s="157"/>
      <c r="B90" s="158"/>
      <c r="C90" s="158"/>
      <c r="D90" s="158"/>
      <c r="E90" s="159"/>
      <c r="F90" s="160"/>
      <c r="G90" s="161"/>
      <c r="I90" s="127"/>
    </row>
    <row r="91" spans="1:9" s="47" customFormat="1" ht="16.5" customHeight="1" outlineLevel="1">
      <c r="A91" s="42" t="s">
        <v>45</v>
      </c>
      <c r="B91" s="260" t="s">
        <v>117</v>
      </c>
      <c r="C91" s="260"/>
      <c r="D91" s="171"/>
      <c r="E91" s="62"/>
      <c r="F91" s="142"/>
      <c r="G91" s="151"/>
      <c r="I91" s="48"/>
    </row>
    <row r="92" spans="1:9" s="47" customFormat="1" ht="16.5" customHeight="1" outlineLevel="1">
      <c r="A92" s="42" t="s">
        <v>118</v>
      </c>
      <c r="B92" s="260" t="s">
        <v>67</v>
      </c>
      <c r="C92" s="260"/>
      <c r="D92" s="171"/>
      <c r="E92" s="62"/>
      <c r="F92" s="142"/>
      <c r="G92" s="151"/>
      <c r="I92" s="48"/>
    </row>
    <row r="93" spans="1:9" s="47" customFormat="1" ht="19.5" customHeight="1" outlineLevel="1">
      <c r="A93" s="42"/>
      <c r="B93" s="262" t="s">
        <v>119</v>
      </c>
      <c r="C93" s="262"/>
      <c r="D93" s="147" t="s">
        <v>10</v>
      </c>
      <c r="E93" s="44">
        <v>473</v>
      </c>
      <c r="F93" s="148"/>
      <c r="G93" s="149" t="str">
        <f>IF(AND(E93&lt;&gt;"",F93&lt;&gt;""),ROUND($E93*F93,2),"-")</f>
        <v>-</v>
      </c>
      <c r="I93" s="48"/>
    </row>
    <row r="94" spans="1:9" s="47" customFormat="1" ht="19.5" customHeight="1" outlineLevel="1">
      <c r="A94" s="42"/>
      <c r="B94" s="262" t="s">
        <v>120</v>
      </c>
      <c r="C94" s="262"/>
      <c r="D94" s="147" t="s">
        <v>10</v>
      </c>
      <c r="E94" s="44">
        <v>357.76</v>
      </c>
      <c r="F94" s="148"/>
      <c r="G94" s="149" t="str">
        <f>IF(AND(E94&lt;&gt;"",F94&lt;&gt;""),ROUND($E94*F94,2),"-")</f>
        <v>-</v>
      </c>
      <c r="I94" s="48"/>
    </row>
    <row r="95" spans="1:7" ht="6.75" customHeight="1" outlineLevel="1">
      <c r="A95" s="163"/>
      <c r="B95" s="163"/>
      <c r="C95" s="164"/>
      <c r="D95" s="165"/>
      <c r="E95" s="166"/>
      <c r="F95" s="167"/>
      <c r="G95" s="168"/>
    </row>
    <row r="96" spans="1:9" s="47" customFormat="1" ht="19.5" customHeight="1" outlineLevel="1">
      <c r="A96" s="42"/>
      <c r="B96" s="256" t="s">
        <v>68</v>
      </c>
      <c r="C96" s="256"/>
      <c r="D96" s="256"/>
      <c r="E96" s="256"/>
      <c r="F96" s="154"/>
      <c r="G96" s="169">
        <f>SUM(G72:G94)</f>
        <v>0</v>
      </c>
      <c r="I96" s="48"/>
    </row>
    <row r="97" spans="1:9" s="47" customFormat="1" ht="19.5" customHeight="1" outlineLevel="1">
      <c r="A97" s="42"/>
      <c r="B97" s="173"/>
      <c r="C97" s="173"/>
      <c r="D97" s="173"/>
      <c r="E97" s="173"/>
      <c r="F97" s="154"/>
      <c r="G97" s="169"/>
      <c r="I97" s="48"/>
    </row>
    <row r="98" spans="1:9" s="47" customFormat="1" ht="16.5" customHeight="1" outlineLevel="1">
      <c r="A98" s="42"/>
      <c r="B98" s="107"/>
      <c r="C98" s="107"/>
      <c r="D98" s="150"/>
      <c r="E98" s="62"/>
      <c r="F98" s="154"/>
      <c r="G98" s="151"/>
      <c r="I98" s="48"/>
    </row>
    <row r="99" spans="1:7" ht="18" customHeight="1" outlineLevel="1">
      <c r="A99" s="135" t="s">
        <v>41</v>
      </c>
      <c r="B99" s="240" t="s">
        <v>8</v>
      </c>
      <c r="C99" s="240"/>
      <c r="D99" s="136"/>
      <c r="E99" s="137"/>
      <c r="F99" s="137"/>
      <c r="G99" s="138"/>
    </row>
    <row r="100" spans="1:7" ht="6.75" customHeight="1" outlineLevel="1">
      <c r="A100" s="42"/>
      <c r="B100" s="42"/>
      <c r="C100" s="170"/>
      <c r="D100" s="171"/>
      <c r="E100" s="62"/>
      <c r="F100" s="142"/>
      <c r="G100" s="151"/>
    </row>
    <row r="101" spans="1:9" s="47" customFormat="1" ht="170.25" customHeight="1" outlineLevel="1">
      <c r="A101" s="42" t="s">
        <v>1</v>
      </c>
      <c r="B101" s="259" t="s">
        <v>69</v>
      </c>
      <c r="C101" s="259"/>
      <c r="D101" s="171"/>
      <c r="E101" s="62"/>
      <c r="F101" s="142"/>
      <c r="G101" s="151"/>
      <c r="I101" s="48"/>
    </row>
    <row r="102" spans="1:9" s="47" customFormat="1" ht="19.5" customHeight="1" outlineLevel="1">
      <c r="A102" s="42"/>
      <c r="B102" s="262" t="s">
        <v>70</v>
      </c>
      <c r="C102" s="262"/>
      <c r="D102" s="147" t="s">
        <v>4</v>
      </c>
      <c r="E102" s="44">
        <v>8</v>
      </c>
      <c r="F102" s="148"/>
      <c r="G102" s="149" t="str">
        <f>IF(AND(E102&lt;&gt;"",F102&lt;&gt;""),ROUND($E102*F102,2),"-")</f>
        <v>-</v>
      </c>
      <c r="I102" s="48"/>
    </row>
    <row r="103" spans="1:9" s="47" customFormat="1" ht="19.5" customHeight="1" outlineLevel="1">
      <c r="A103" s="42"/>
      <c r="B103" s="109"/>
      <c r="C103" s="109"/>
      <c r="D103" s="150"/>
      <c r="E103" s="62"/>
      <c r="F103" s="154"/>
      <c r="G103" s="151"/>
      <c r="I103" s="48"/>
    </row>
    <row r="104" spans="1:9" s="47" customFormat="1" ht="168" customHeight="1" outlineLevel="1">
      <c r="A104" s="42" t="s">
        <v>15</v>
      </c>
      <c r="B104" s="259" t="s">
        <v>71</v>
      </c>
      <c r="C104" s="259"/>
      <c r="D104" s="171"/>
      <c r="E104" s="62"/>
      <c r="F104" s="142"/>
      <c r="G104" s="151"/>
      <c r="I104" s="48"/>
    </row>
    <row r="105" spans="1:9" s="47" customFormat="1" ht="16.5" customHeight="1" outlineLevel="1">
      <c r="A105" s="42" t="s">
        <v>36</v>
      </c>
      <c r="B105" s="260" t="s">
        <v>72</v>
      </c>
      <c r="C105" s="260"/>
      <c r="D105" s="171"/>
      <c r="E105" s="62"/>
      <c r="F105" s="142"/>
      <c r="G105" s="151"/>
      <c r="I105" s="48"/>
    </row>
    <row r="106" spans="1:9" s="47" customFormat="1" ht="19.5" customHeight="1" outlineLevel="1">
      <c r="A106" s="42"/>
      <c r="B106" s="262" t="s">
        <v>73</v>
      </c>
      <c r="C106" s="262"/>
      <c r="D106" s="147" t="s">
        <v>4</v>
      </c>
      <c r="E106" s="44">
        <v>6</v>
      </c>
      <c r="F106" s="148"/>
      <c r="G106" s="149" t="str">
        <f>IF(AND(E106&lt;&gt;"",F106&lt;&gt;""),ROUND($E106*F106,2),"-")</f>
        <v>-</v>
      </c>
      <c r="I106" s="48"/>
    </row>
    <row r="107" spans="1:9" s="47" customFormat="1" ht="19.5" customHeight="1" outlineLevel="1">
      <c r="A107" s="42"/>
      <c r="B107" s="109"/>
      <c r="C107" s="109"/>
      <c r="D107" s="150"/>
      <c r="E107" s="62"/>
      <c r="F107" s="154"/>
      <c r="G107" s="151"/>
      <c r="I107" s="48"/>
    </row>
    <row r="108" spans="1:9" s="47" customFormat="1" ht="16.5" customHeight="1" outlineLevel="1">
      <c r="A108" s="42" t="s">
        <v>38</v>
      </c>
      <c r="B108" s="260" t="s">
        <v>121</v>
      </c>
      <c r="C108" s="260"/>
      <c r="D108" s="171"/>
      <c r="E108" s="62"/>
      <c r="F108" s="142"/>
      <c r="G108" s="151"/>
      <c r="I108" s="48"/>
    </row>
    <row r="109" spans="1:9" s="47" customFormat="1" ht="19.5" customHeight="1" outlineLevel="1">
      <c r="A109" s="42"/>
      <c r="B109" s="262" t="s">
        <v>73</v>
      </c>
      <c r="C109" s="262"/>
      <c r="D109" s="147" t="s">
        <v>4</v>
      </c>
      <c r="E109" s="44">
        <v>2</v>
      </c>
      <c r="F109" s="148"/>
      <c r="G109" s="149" t="str">
        <f>IF(AND(E109&lt;&gt;"",F109&lt;&gt;""),ROUND($E109*F109,2),"-")</f>
        <v>-</v>
      </c>
      <c r="I109" s="48"/>
    </row>
    <row r="110" spans="1:9" s="47" customFormat="1" ht="19.5" customHeight="1" outlineLevel="1">
      <c r="A110" s="42"/>
      <c r="B110" s="109"/>
      <c r="C110" s="109"/>
      <c r="D110" s="150"/>
      <c r="E110" s="62"/>
      <c r="F110" s="154"/>
      <c r="G110" s="151"/>
      <c r="I110" s="48"/>
    </row>
    <row r="111" spans="1:9" s="47" customFormat="1" ht="92.25" customHeight="1" outlineLevel="1">
      <c r="A111" s="42" t="s">
        <v>16</v>
      </c>
      <c r="B111" s="260" t="s">
        <v>74</v>
      </c>
      <c r="C111" s="260"/>
      <c r="D111" s="171"/>
      <c r="E111" s="62"/>
      <c r="F111" s="142"/>
      <c r="G111" s="151"/>
      <c r="I111" s="48"/>
    </row>
    <row r="112" spans="1:9" s="47" customFormat="1" ht="16.5" customHeight="1" outlineLevel="1">
      <c r="A112" s="42" t="s">
        <v>39</v>
      </c>
      <c r="B112" s="260" t="s">
        <v>75</v>
      </c>
      <c r="C112" s="260"/>
      <c r="D112" s="171"/>
      <c r="E112" s="62"/>
      <c r="F112" s="142"/>
      <c r="G112" s="151"/>
      <c r="I112" s="48"/>
    </row>
    <row r="113" spans="1:9" s="47" customFormat="1" ht="19.5" customHeight="1" outlineLevel="1">
      <c r="A113" s="42"/>
      <c r="B113" s="262" t="s">
        <v>37</v>
      </c>
      <c r="C113" s="262"/>
      <c r="D113" s="147" t="s">
        <v>4</v>
      </c>
      <c r="E113" s="44">
        <v>1</v>
      </c>
      <c r="F113" s="148"/>
      <c r="G113" s="149" t="str">
        <f>IF(AND(E113&lt;&gt;"",F113&lt;&gt;""),ROUND($E113*F113,2),"-")</f>
        <v>-</v>
      </c>
      <c r="I113" s="48"/>
    </row>
    <row r="114" spans="1:9" s="47" customFormat="1" ht="16.5" customHeight="1" outlineLevel="1">
      <c r="A114" s="42"/>
      <c r="B114" s="107"/>
      <c r="C114" s="107"/>
      <c r="D114" s="150"/>
      <c r="E114" s="62"/>
      <c r="F114" s="154"/>
      <c r="G114" s="151"/>
      <c r="I114" s="48"/>
    </row>
    <row r="115" spans="1:9" s="47" customFormat="1" ht="16.5" customHeight="1" outlineLevel="1">
      <c r="A115" s="42" t="s">
        <v>40</v>
      </c>
      <c r="B115" s="260" t="s">
        <v>122</v>
      </c>
      <c r="C115" s="260"/>
      <c r="D115" s="171"/>
      <c r="E115" s="62"/>
      <c r="F115" s="142"/>
      <c r="G115" s="151"/>
      <c r="I115" s="48"/>
    </row>
    <row r="116" spans="1:9" s="47" customFormat="1" ht="19.5" customHeight="1" outlineLevel="1">
      <c r="A116" s="42"/>
      <c r="B116" s="262" t="s">
        <v>37</v>
      </c>
      <c r="C116" s="262"/>
      <c r="D116" s="147" t="s">
        <v>4</v>
      </c>
      <c r="E116" s="44">
        <v>1</v>
      </c>
      <c r="F116" s="148"/>
      <c r="G116" s="149" t="str">
        <f>IF(AND(E116&lt;&gt;"",F116&lt;&gt;""),ROUND($E116*F116,2),"-")</f>
        <v>-</v>
      </c>
      <c r="I116" s="48"/>
    </row>
    <row r="117" spans="1:9" s="47" customFormat="1" ht="19.5" customHeight="1" outlineLevel="1">
      <c r="A117" s="42"/>
      <c r="B117" s="109"/>
      <c r="C117" s="109"/>
      <c r="D117" s="150"/>
      <c r="E117" s="62"/>
      <c r="F117" s="154"/>
      <c r="G117" s="151"/>
      <c r="I117" s="48"/>
    </row>
    <row r="118" spans="1:9" s="47" customFormat="1" ht="92.25" customHeight="1" outlineLevel="1">
      <c r="A118" s="42" t="s">
        <v>17</v>
      </c>
      <c r="B118" s="259" t="s">
        <v>76</v>
      </c>
      <c r="C118" s="259"/>
      <c r="D118" s="171"/>
      <c r="E118" s="62"/>
      <c r="F118" s="142"/>
      <c r="G118" s="151"/>
      <c r="I118" s="48"/>
    </row>
    <row r="119" spans="1:9" s="47" customFormat="1" ht="16.5" customHeight="1" outlineLevel="1">
      <c r="A119" s="42" t="s">
        <v>77</v>
      </c>
      <c r="B119" s="260" t="s">
        <v>78</v>
      </c>
      <c r="C119" s="260"/>
      <c r="D119" s="171"/>
      <c r="E119" s="62"/>
      <c r="F119" s="142"/>
      <c r="G119" s="151"/>
      <c r="I119" s="48"/>
    </row>
    <row r="120" spans="1:9" s="47" customFormat="1" ht="19.5" customHeight="1" outlineLevel="1">
      <c r="A120" s="42"/>
      <c r="B120" s="262" t="s">
        <v>37</v>
      </c>
      <c r="C120" s="262"/>
      <c r="D120" s="147" t="s">
        <v>4</v>
      </c>
      <c r="E120" s="44">
        <v>1</v>
      </c>
      <c r="F120" s="148"/>
      <c r="G120" s="149" t="str">
        <f>IF(AND(E120&lt;&gt;"",F120&lt;&gt;""),ROUND($E120*F120,2),"-")</f>
        <v>-</v>
      </c>
      <c r="I120" s="48"/>
    </row>
    <row r="121" spans="1:9" s="47" customFormat="1" ht="16.5" customHeight="1" outlineLevel="1">
      <c r="A121" s="42"/>
      <c r="B121" s="107"/>
      <c r="C121" s="107"/>
      <c r="D121" s="150"/>
      <c r="E121" s="62"/>
      <c r="F121" s="154"/>
      <c r="G121" s="151"/>
      <c r="I121" s="48"/>
    </row>
    <row r="122" spans="1:9" s="47" customFormat="1" ht="16.5" customHeight="1" outlineLevel="1">
      <c r="A122" s="42" t="s">
        <v>101</v>
      </c>
      <c r="B122" s="260" t="s">
        <v>79</v>
      </c>
      <c r="C122" s="260"/>
      <c r="D122" s="171"/>
      <c r="E122" s="62"/>
      <c r="F122" s="142"/>
      <c r="G122" s="151"/>
      <c r="I122" s="48"/>
    </row>
    <row r="123" spans="1:9" s="47" customFormat="1" ht="19.5" customHeight="1" outlineLevel="1">
      <c r="A123" s="42"/>
      <c r="B123" s="262" t="s">
        <v>37</v>
      </c>
      <c r="C123" s="262"/>
      <c r="D123" s="147" t="s">
        <v>4</v>
      </c>
      <c r="E123" s="44">
        <v>2</v>
      </c>
      <c r="F123" s="148"/>
      <c r="G123" s="149" t="str">
        <f>IF(AND(E123&lt;&gt;"",F123&lt;&gt;""),ROUND($E123*F123,2),"-")</f>
        <v>-</v>
      </c>
      <c r="I123" s="48"/>
    </row>
    <row r="124" spans="1:9" s="47" customFormat="1" ht="16.5" customHeight="1" outlineLevel="1">
      <c r="A124" s="42"/>
      <c r="B124" s="107"/>
      <c r="C124" s="107"/>
      <c r="D124" s="150"/>
      <c r="E124" s="62"/>
      <c r="F124" s="154"/>
      <c r="G124" s="151"/>
      <c r="I124" s="48"/>
    </row>
    <row r="125" spans="1:9" s="47" customFormat="1" ht="16.5" customHeight="1" outlineLevel="1">
      <c r="A125" s="42" t="s">
        <v>102</v>
      </c>
      <c r="B125" s="260" t="s">
        <v>123</v>
      </c>
      <c r="C125" s="260"/>
      <c r="D125" s="171"/>
      <c r="E125" s="62"/>
      <c r="F125" s="142"/>
      <c r="G125" s="151"/>
      <c r="I125" s="48"/>
    </row>
    <row r="126" spans="1:9" s="47" customFormat="1" ht="19.5" customHeight="1" outlineLevel="1">
      <c r="A126" s="42"/>
      <c r="B126" s="262" t="s">
        <v>37</v>
      </c>
      <c r="C126" s="262"/>
      <c r="D126" s="147" t="s">
        <v>4</v>
      </c>
      <c r="E126" s="44">
        <v>1</v>
      </c>
      <c r="F126" s="148"/>
      <c r="G126" s="149" t="str">
        <f>IF(AND(E126&lt;&gt;"",F126&lt;&gt;""),ROUND($E126*F126,2),"-")</f>
        <v>-</v>
      </c>
      <c r="I126" s="48"/>
    </row>
    <row r="127" spans="1:9" s="47" customFormat="1" ht="16.5" customHeight="1" outlineLevel="1">
      <c r="A127" s="42"/>
      <c r="B127" s="107"/>
      <c r="C127" s="107"/>
      <c r="D127" s="150"/>
      <c r="E127" s="62"/>
      <c r="F127" s="154"/>
      <c r="G127" s="151"/>
      <c r="I127" s="48"/>
    </row>
    <row r="128" spans="1:9" s="47" customFormat="1" ht="92.25" customHeight="1" outlineLevel="1">
      <c r="A128" s="42" t="s">
        <v>18</v>
      </c>
      <c r="B128" s="260" t="s">
        <v>124</v>
      </c>
      <c r="C128" s="260"/>
      <c r="D128" s="171"/>
      <c r="E128" s="62"/>
      <c r="F128" s="142"/>
      <c r="G128" s="151"/>
      <c r="I128" s="48"/>
    </row>
    <row r="129" spans="1:9" s="47" customFormat="1" ht="16.5" customHeight="1" outlineLevel="1">
      <c r="A129" s="42" t="s">
        <v>43</v>
      </c>
      <c r="B129" s="260" t="s">
        <v>125</v>
      </c>
      <c r="C129" s="260"/>
      <c r="D129" s="171"/>
      <c r="E129" s="62"/>
      <c r="F129" s="142"/>
      <c r="G129" s="151"/>
      <c r="I129" s="48"/>
    </row>
    <row r="130" spans="1:9" s="47" customFormat="1" ht="19.5" customHeight="1" outlineLevel="1">
      <c r="A130" s="42"/>
      <c r="B130" s="262" t="s">
        <v>37</v>
      </c>
      <c r="C130" s="262"/>
      <c r="D130" s="147" t="s">
        <v>4</v>
      </c>
      <c r="E130" s="44">
        <v>1</v>
      </c>
      <c r="F130" s="148"/>
      <c r="G130" s="149" t="str">
        <f>IF(AND(E130&lt;&gt;"",F130&lt;&gt;""),ROUND($E130*F130,2),"-")</f>
        <v>-</v>
      </c>
      <c r="I130" s="48"/>
    </row>
    <row r="131" spans="1:9" s="47" customFormat="1" ht="16.5" customHeight="1" outlineLevel="1">
      <c r="A131" s="42"/>
      <c r="B131" s="109"/>
      <c r="C131" s="109"/>
      <c r="D131" s="150"/>
      <c r="E131" s="62"/>
      <c r="F131" s="154"/>
      <c r="G131" s="151"/>
      <c r="I131" s="48"/>
    </row>
    <row r="132" spans="1:9" s="47" customFormat="1" ht="78.75" customHeight="1" outlineLevel="1">
      <c r="A132" s="42" t="s">
        <v>19</v>
      </c>
      <c r="B132" s="259" t="s">
        <v>80</v>
      </c>
      <c r="C132" s="259"/>
      <c r="D132" s="171"/>
      <c r="E132" s="62"/>
      <c r="F132" s="142"/>
      <c r="G132" s="151"/>
      <c r="I132" s="48"/>
    </row>
    <row r="133" spans="1:9" s="47" customFormat="1" ht="32.25" customHeight="1" outlineLevel="1">
      <c r="A133" s="42" t="s">
        <v>81</v>
      </c>
      <c r="B133" s="260" t="s">
        <v>82</v>
      </c>
      <c r="C133" s="260"/>
      <c r="D133" s="171"/>
      <c r="E133" s="62"/>
      <c r="F133" s="142"/>
      <c r="G133" s="151"/>
      <c r="I133" s="48"/>
    </row>
    <row r="134" spans="1:9" s="47" customFormat="1" ht="19.5" customHeight="1" outlineLevel="1">
      <c r="A134" s="42"/>
      <c r="B134" s="262" t="s">
        <v>83</v>
      </c>
      <c r="C134" s="262"/>
      <c r="D134" s="147" t="s">
        <v>27</v>
      </c>
      <c r="E134" s="44">
        <v>109</v>
      </c>
      <c r="F134" s="148"/>
      <c r="G134" s="149" t="str">
        <f>IF(AND(E134&lt;&gt;"",F134&lt;&gt;""),ROUND($E134*F134,2),"-")</f>
        <v>-</v>
      </c>
      <c r="I134" s="48"/>
    </row>
    <row r="135" spans="1:9" s="47" customFormat="1" ht="16.5" customHeight="1" outlineLevel="1">
      <c r="A135" s="42"/>
      <c r="B135" s="109"/>
      <c r="C135" s="109"/>
      <c r="D135" s="150"/>
      <c r="E135" s="62"/>
      <c r="F135" s="154"/>
      <c r="G135" s="151"/>
      <c r="I135" s="48"/>
    </row>
    <row r="136" spans="1:9" s="47" customFormat="1" ht="32.25" customHeight="1" outlineLevel="1">
      <c r="A136" s="42" t="s">
        <v>194</v>
      </c>
      <c r="B136" s="260" t="s">
        <v>84</v>
      </c>
      <c r="C136" s="260"/>
      <c r="D136" s="171"/>
      <c r="E136" s="62"/>
      <c r="F136" s="142"/>
      <c r="G136" s="151"/>
      <c r="I136" s="48"/>
    </row>
    <row r="137" spans="1:9" s="47" customFormat="1" ht="19.5" customHeight="1" outlineLevel="1">
      <c r="A137" s="42"/>
      <c r="B137" s="262" t="s">
        <v>83</v>
      </c>
      <c r="C137" s="262"/>
      <c r="D137" s="147" t="s">
        <v>27</v>
      </c>
      <c r="E137" s="44">
        <v>7</v>
      </c>
      <c r="F137" s="148"/>
      <c r="G137" s="149" t="str">
        <f>IF(AND(E137&lt;&gt;"",F137&lt;&gt;""),ROUND($E137*F137,2),"-")</f>
        <v>-</v>
      </c>
      <c r="I137" s="48"/>
    </row>
    <row r="138" spans="1:9" s="47" customFormat="1" ht="16.5" customHeight="1" outlineLevel="1">
      <c r="A138" s="42"/>
      <c r="B138" s="109"/>
      <c r="C138" s="109"/>
      <c r="D138" s="150"/>
      <c r="E138" s="62"/>
      <c r="F138" s="154"/>
      <c r="G138" s="151"/>
      <c r="I138" s="48"/>
    </row>
    <row r="139" spans="1:9" s="47" customFormat="1" ht="47.25" customHeight="1" outlineLevel="1">
      <c r="A139" s="42" t="s">
        <v>195</v>
      </c>
      <c r="B139" s="260" t="s">
        <v>85</v>
      </c>
      <c r="C139" s="260"/>
      <c r="D139" s="171"/>
      <c r="E139" s="62"/>
      <c r="F139" s="142"/>
      <c r="G139" s="151"/>
      <c r="I139" s="48"/>
    </row>
    <row r="140" spans="1:9" s="47" customFormat="1" ht="19.5" customHeight="1" outlineLevel="1">
      <c r="A140" s="42"/>
      <c r="B140" s="262" t="s">
        <v>86</v>
      </c>
      <c r="C140" s="262"/>
      <c r="D140" s="147" t="s">
        <v>4</v>
      </c>
      <c r="E140" s="44">
        <v>1</v>
      </c>
      <c r="F140" s="148"/>
      <c r="G140" s="149" t="str">
        <f>IF(AND(E140&lt;&gt;"",F140&lt;&gt;""),ROUND($E140*F140,2),"-")</f>
        <v>-</v>
      </c>
      <c r="I140" s="48"/>
    </row>
    <row r="141" spans="1:7" ht="6.75" customHeight="1" outlineLevel="1">
      <c r="A141" s="163"/>
      <c r="B141" s="163"/>
      <c r="C141" s="164"/>
      <c r="D141" s="165"/>
      <c r="E141" s="166"/>
      <c r="F141" s="167"/>
      <c r="G141" s="168"/>
    </row>
    <row r="142" spans="1:9" s="47" customFormat="1" ht="19.5" customHeight="1" outlineLevel="1">
      <c r="A142" s="42"/>
      <c r="B142" s="256" t="s">
        <v>87</v>
      </c>
      <c r="C142" s="256"/>
      <c r="D142" s="256"/>
      <c r="E142" s="256"/>
      <c r="F142" s="154"/>
      <c r="G142" s="169">
        <f>SUM(G102:G140)</f>
        <v>0</v>
      </c>
      <c r="I142" s="48"/>
    </row>
    <row r="143" spans="1:7" ht="19.5" customHeight="1">
      <c r="A143" s="265"/>
      <c r="B143" s="265"/>
      <c r="C143" s="265"/>
      <c r="D143" s="265"/>
      <c r="E143" s="265"/>
      <c r="F143" s="265"/>
      <c r="G143" s="265"/>
    </row>
    <row r="144" spans="1:7" ht="20.25">
      <c r="A144" s="174"/>
      <c r="B144" s="174"/>
      <c r="C144" s="174"/>
      <c r="D144" s="174"/>
      <c r="E144" s="174"/>
      <c r="F144" s="174"/>
      <c r="G144" s="174"/>
    </row>
    <row r="145" spans="1:7" ht="24.75" customHeight="1">
      <c r="A145" s="265" t="s">
        <v>46</v>
      </c>
      <c r="B145" s="265"/>
      <c r="C145" s="265"/>
      <c r="D145" s="265"/>
      <c r="E145" s="265"/>
      <c r="F145" s="265"/>
      <c r="G145" s="265"/>
    </row>
    <row r="146" spans="1:7" ht="24.75" customHeight="1">
      <c r="A146" s="174"/>
      <c r="B146" s="174"/>
      <c r="C146" s="174"/>
      <c r="D146" s="174"/>
      <c r="E146" s="174"/>
      <c r="F146" s="174"/>
      <c r="G146" s="174"/>
    </row>
    <row r="147" ht="24.75" customHeight="1"/>
    <row r="148" spans="1:7" ht="24.75" customHeight="1">
      <c r="A148" s="175"/>
      <c r="B148" s="176" t="s">
        <v>26</v>
      </c>
      <c r="C148" s="177" t="s">
        <v>47</v>
      </c>
      <c r="D148" s="178"/>
      <c r="E148" s="179"/>
      <c r="F148" s="179"/>
      <c r="G148" s="180">
        <f>G29</f>
        <v>0</v>
      </c>
    </row>
    <row r="149" spans="1:7" ht="24.75" customHeight="1">
      <c r="A149" s="175"/>
      <c r="B149" s="176" t="s">
        <v>30</v>
      </c>
      <c r="C149" s="177" t="s">
        <v>5</v>
      </c>
      <c r="D149" s="178"/>
      <c r="E149" s="179"/>
      <c r="F149" s="179"/>
      <c r="G149" s="180">
        <f>G41</f>
        <v>0</v>
      </c>
    </row>
    <row r="150" spans="1:7" ht="24.75" customHeight="1">
      <c r="A150" s="175"/>
      <c r="B150" s="176" t="s">
        <v>33</v>
      </c>
      <c r="C150" s="177" t="s">
        <v>6</v>
      </c>
      <c r="D150" s="178"/>
      <c r="E150" s="179"/>
      <c r="F150" s="179"/>
      <c r="G150" s="180">
        <f>G65</f>
        <v>0</v>
      </c>
    </row>
    <row r="151" spans="1:7" ht="24.75" customHeight="1">
      <c r="A151" s="175"/>
      <c r="B151" s="176" t="s">
        <v>35</v>
      </c>
      <c r="C151" s="177" t="s">
        <v>7</v>
      </c>
      <c r="D151" s="178"/>
      <c r="E151" s="179"/>
      <c r="F151" s="179"/>
      <c r="G151" s="180">
        <f>G96</f>
        <v>0</v>
      </c>
    </row>
    <row r="152" spans="1:7" ht="24.75" customHeight="1">
      <c r="A152" s="181"/>
      <c r="B152" s="182" t="s">
        <v>41</v>
      </c>
      <c r="C152" s="183" t="s">
        <v>8</v>
      </c>
      <c r="D152" s="184"/>
      <c r="E152" s="185"/>
      <c r="F152" s="185"/>
      <c r="G152" s="186">
        <f>G142</f>
        <v>0</v>
      </c>
    </row>
    <row r="153" spans="1:7" ht="24.75" customHeight="1">
      <c r="A153" s="175"/>
      <c r="B153" s="175"/>
      <c r="C153" s="266" t="s">
        <v>88</v>
      </c>
      <c r="D153" s="266"/>
      <c r="E153" s="266"/>
      <c r="F153" s="266"/>
      <c r="G153" s="187">
        <f>SUM(G148:G152)</f>
        <v>0</v>
      </c>
    </row>
    <row r="154" spans="1:7" ht="24.75" customHeight="1" thickBot="1">
      <c r="A154" s="188"/>
      <c r="B154" s="188"/>
      <c r="C154" s="267" t="s">
        <v>13</v>
      </c>
      <c r="D154" s="267"/>
      <c r="E154" s="267"/>
      <c r="F154" s="267"/>
      <c r="G154" s="189">
        <f>G153*0.25</f>
        <v>0</v>
      </c>
    </row>
    <row r="155" spans="1:7" ht="18">
      <c r="A155" s="175"/>
      <c r="B155" s="175"/>
      <c r="C155" s="268" t="s">
        <v>14</v>
      </c>
      <c r="D155" s="268"/>
      <c r="E155" s="268"/>
      <c r="F155" s="268"/>
      <c r="G155" s="187">
        <f>SUM(G153:G154)</f>
        <v>0</v>
      </c>
    </row>
    <row r="156" spans="1:7" ht="16.5">
      <c r="A156" s="175"/>
      <c r="B156" s="175"/>
      <c r="C156" s="190"/>
      <c r="D156" s="178"/>
      <c r="E156" s="179"/>
      <c r="F156" s="179"/>
      <c r="G156" s="191"/>
    </row>
    <row r="157" spans="1:7" ht="16.5">
      <c r="A157" s="175"/>
      <c r="B157" s="175"/>
      <c r="C157" s="190"/>
      <c r="D157" s="178"/>
      <c r="E157" s="179"/>
      <c r="F157" s="179"/>
      <c r="G157" s="191"/>
    </row>
    <row r="158" spans="1:7" ht="16.5">
      <c r="A158" s="175"/>
      <c r="B158" s="175"/>
      <c r="C158" s="190"/>
      <c r="D158" s="178"/>
      <c r="E158" s="179"/>
      <c r="F158" s="179"/>
      <c r="G158" s="191"/>
    </row>
    <row r="159" spans="1:7" ht="16.5">
      <c r="A159" s="175"/>
      <c r="B159" s="175"/>
      <c r="C159" s="190"/>
      <c r="D159" s="178"/>
      <c r="E159" s="179"/>
      <c r="F159" s="179"/>
      <c r="G159" s="191"/>
    </row>
    <row r="160" spans="1:7" ht="18.75">
      <c r="A160" s="175"/>
      <c r="B160" s="175"/>
      <c r="C160" s="190"/>
      <c r="D160" s="269" t="s">
        <v>48</v>
      </c>
      <c r="E160" s="270"/>
      <c r="F160" s="142"/>
      <c r="G160" s="151"/>
    </row>
    <row r="161" spans="1:7" ht="18.75">
      <c r="A161" s="175"/>
      <c r="B161" s="175"/>
      <c r="C161" s="190"/>
      <c r="D161" s="264" t="s">
        <v>49</v>
      </c>
      <c r="E161" s="264"/>
      <c r="F161" s="264"/>
      <c r="G161" s="264"/>
    </row>
    <row r="162" spans="1:7" ht="18.75">
      <c r="A162" s="175"/>
      <c r="B162" s="175"/>
      <c r="C162" s="190"/>
      <c r="D162" s="264"/>
      <c r="E162" s="264"/>
      <c r="F162" s="264"/>
      <c r="G162" s="264"/>
    </row>
    <row r="163" spans="1:7" ht="18.75">
      <c r="A163" s="175"/>
      <c r="B163" s="175"/>
      <c r="C163" s="190"/>
      <c r="D163" s="264"/>
      <c r="E163" s="264"/>
      <c r="F163" s="264"/>
      <c r="G163" s="264"/>
    </row>
    <row r="164" spans="1:7" ht="16.5">
      <c r="A164" s="175"/>
      <c r="B164" s="175"/>
      <c r="C164" s="190"/>
      <c r="D164" s="178"/>
      <c r="E164" s="179"/>
      <c r="F164" s="179"/>
      <c r="G164" s="191"/>
    </row>
    <row r="165" spans="1:7" ht="16.5">
      <c r="A165" s="175"/>
      <c r="B165" s="175"/>
      <c r="C165" s="190"/>
      <c r="D165" s="178"/>
      <c r="E165" s="179"/>
      <c r="F165" s="179"/>
      <c r="G165" s="191"/>
    </row>
    <row r="166" spans="1:7" ht="16.5">
      <c r="A166" s="175"/>
      <c r="B166" s="175"/>
      <c r="C166" s="190"/>
      <c r="D166" s="178"/>
      <c r="E166" s="179"/>
      <c r="F166" s="179"/>
      <c r="G166" s="191"/>
    </row>
    <row r="167" spans="1:7" ht="16.5">
      <c r="A167" s="175"/>
      <c r="B167" s="175"/>
      <c r="C167" s="190"/>
      <c r="D167" s="178"/>
      <c r="E167" s="179"/>
      <c r="F167" s="179"/>
      <c r="G167" s="191"/>
    </row>
    <row r="168" spans="1:7" ht="16.5">
      <c r="A168" s="175"/>
      <c r="B168" s="175"/>
      <c r="C168" s="190"/>
      <c r="D168" s="178"/>
      <c r="E168" s="179"/>
      <c r="F168" s="179"/>
      <c r="G168" s="191"/>
    </row>
    <row r="169" spans="1:7" ht="16.5">
      <c r="A169" s="175"/>
      <c r="B169" s="175"/>
      <c r="C169" s="190"/>
      <c r="D169" s="178"/>
      <c r="E169" s="179"/>
      <c r="F169" s="179"/>
      <c r="G169" s="191"/>
    </row>
    <row r="170" spans="1:7" ht="16.5">
      <c r="A170" s="175"/>
      <c r="B170" s="175"/>
      <c r="C170" s="190"/>
      <c r="D170" s="178"/>
      <c r="E170" s="179"/>
      <c r="F170" s="179"/>
      <c r="G170" s="191"/>
    </row>
    <row r="171" spans="1:7" ht="16.5">
      <c r="A171" s="175"/>
      <c r="B171" s="175"/>
      <c r="C171" s="190"/>
      <c r="D171" s="178"/>
      <c r="E171" s="179"/>
      <c r="F171" s="179"/>
      <c r="G171" s="191"/>
    </row>
  </sheetData>
  <sheetProtection/>
  <mergeCells count="101">
    <mergeCell ref="D163:G163"/>
    <mergeCell ref="B140:C140"/>
    <mergeCell ref="B142:E142"/>
    <mergeCell ref="A143:G143"/>
    <mergeCell ref="A145:G145"/>
    <mergeCell ref="C153:F153"/>
    <mergeCell ref="C154:F154"/>
    <mergeCell ref="C155:F155"/>
    <mergeCell ref="D160:E160"/>
    <mergeCell ref="D161:G161"/>
    <mergeCell ref="B137:C137"/>
    <mergeCell ref="B139:C139"/>
    <mergeCell ref="B119:C119"/>
    <mergeCell ref="D162:G162"/>
    <mergeCell ref="B132:C132"/>
    <mergeCell ref="B133:C133"/>
    <mergeCell ref="B134:C134"/>
    <mergeCell ref="B136:C136"/>
    <mergeCell ref="B120:C120"/>
    <mergeCell ref="B122:C122"/>
    <mergeCell ref="B111:C111"/>
    <mergeCell ref="B108:C108"/>
    <mergeCell ref="B109:C109"/>
    <mergeCell ref="B130:C130"/>
    <mergeCell ref="B125:C125"/>
    <mergeCell ref="B126:C126"/>
    <mergeCell ref="B123:C123"/>
    <mergeCell ref="B128:C128"/>
    <mergeCell ref="B129:C129"/>
    <mergeCell ref="B89:C89"/>
    <mergeCell ref="B112:C112"/>
    <mergeCell ref="B113:C113"/>
    <mergeCell ref="B115:C115"/>
    <mergeCell ref="B116:C116"/>
    <mergeCell ref="B94:C94"/>
    <mergeCell ref="B102:C102"/>
    <mergeCell ref="B104:C104"/>
    <mergeCell ref="B105:C105"/>
    <mergeCell ref="B106:C106"/>
    <mergeCell ref="B118:C118"/>
    <mergeCell ref="B84:C84"/>
    <mergeCell ref="B96:E96"/>
    <mergeCell ref="B99:C99"/>
    <mergeCell ref="B101:C101"/>
    <mergeCell ref="B87:C87"/>
    <mergeCell ref="B88:C88"/>
    <mergeCell ref="B91:C91"/>
    <mergeCell ref="B92:C92"/>
    <mergeCell ref="B93:C93"/>
    <mergeCell ref="B80:C80"/>
    <mergeCell ref="B81:C81"/>
    <mergeCell ref="B82:C82"/>
    <mergeCell ref="B83:C83"/>
    <mergeCell ref="B85:C85"/>
    <mergeCell ref="B72:C72"/>
    <mergeCell ref="B74:C74"/>
    <mergeCell ref="B75:C75"/>
    <mergeCell ref="B77:C77"/>
    <mergeCell ref="B78:C78"/>
    <mergeCell ref="B53:C53"/>
    <mergeCell ref="B54:C54"/>
    <mergeCell ref="B56:C56"/>
    <mergeCell ref="B57:C57"/>
    <mergeCell ref="B59:C59"/>
    <mergeCell ref="B60:C60"/>
    <mergeCell ref="B67:C67"/>
    <mergeCell ref="B62:C62"/>
    <mergeCell ref="B63:C63"/>
    <mergeCell ref="B65:E65"/>
    <mergeCell ref="B69:C69"/>
    <mergeCell ref="B71:C71"/>
    <mergeCell ref="B41:E41"/>
    <mergeCell ref="B44:C44"/>
    <mergeCell ref="B45:C45"/>
    <mergeCell ref="B47:C47"/>
    <mergeCell ref="B48:C48"/>
    <mergeCell ref="B50:C50"/>
    <mergeCell ref="B51:C51"/>
    <mergeCell ref="B21:C21"/>
    <mergeCell ref="B26:C26"/>
    <mergeCell ref="B27:C27"/>
    <mergeCell ref="B29:E29"/>
    <mergeCell ref="B34:C34"/>
    <mergeCell ref="B36:C36"/>
    <mergeCell ref="B23:C23"/>
    <mergeCell ref="B24:C24"/>
    <mergeCell ref="B38:C38"/>
    <mergeCell ref="B39:C39"/>
    <mergeCell ref="B20:C20"/>
    <mergeCell ref="B11:C11"/>
    <mergeCell ref="B12:C12"/>
    <mergeCell ref="B18:C18"/>
    <mergeCell ref="B14:C14"/>
    <mergeCell ref="B15:C15"/>
    <mergeCell ref="B16:C16"/>
    <mergeCell ref="B1:C1"/>
    <mergeCell ref="B3:C3"/>
    <mergeCell ref="B5:C5"/>
    <mergeCell ref="B6:C6"/>
    <mergeCell ref="B8:C8"/>
    <mergeCell ref="B9:C9"/>
  </mergeCells>
  <printOptions/>
  <pageMargins left="1.220472440944882" right="0.6692913385826772" top="1.3779527559055118" bottom="0.7874015748031497" header="0.3937007874015748" footer="0.5118110236220472"/>
  <pageSetup horizontalDpi="600" verticalDpi="600" orientation="portrait" paperSize="9" scale="70" r:id="rId3"/>
  <headerFooter>
    <oddHeader>&amp;L&amp;G&amp;R&amp;G</oddHeader>
    <oddFooter>&amp;L&amp;9Kostrena, kolovoz 2018.&amp;CTROŠKOVNIK - CESTA&amp;R&amp;9&amp;P</oddFooter>
  </headerFooter>
  <rowBreaks count="2" manualBreakCount="2">
    <brk id="17" max="6" man="1"/>
    <brk id="142" max="6" man="1"/>
  </rowBreaks>
  <drawing r:id="rId1"/>
  <legacyDrawingHF r:id="rId2"/>
</worksheet>
</file>

<file path=xl/worksheets/sheet3.xml><?xml version="1.0" encoding="utf-8"?>
<worksheet xmlns="http://schemas.openxmlformats.org/spreadsheetml/2006/main" xmlns:r="http://schemas.openxmlformats.org/officeDocument/2006/relationships">
  <dimension ref="A1:P69"/>
  <sheetViews>
    <sheetView view="pageLayout" zoomScale="80" zoomScaleSheetLayoutView="100" zoomScalePageLayoutView="80" workbookViewId="0" topLeftCell="A35">
      <selection activeCell="C52" sqref="C52:F52"/>
    </sheetView>
  </sheetViews>
  <sheetFormatPr defaultColWidth="9.140625" defaultRowHeight="15" outlineLevelRow="1"/>
  <cols>
    <col min="1" max="1" width="7.421875" style="24" customWidth="1"/>
    <col min="2" max="2" width="4.28125" style="24" customWidth="1"/>
    <col min="3" max="3" width="54.7109375" style="25" customWidth="1"/>
    <col min="4" max="4" width="8.8515625" style="26" customWidth="1"/>
    <col min="5" max="5" width="10.00390625" style="27" customWidth="1"/>
    <col min="6" max="6" width="11.57421875" style="27" customWidth="1"/>
    <col min="7" max="7" width="19.140625" style="29" customWidth="1"/>
    <col min="8" max="8" width="9.421875" style="30" bestFit="1" customWidth="1"/>
    <col min="9" max="9" width="14.7109375" style="27" customWidth="1" collapsed="1"/>
    <col min="10" max="10" width="37.28125" style="30" customWidth="1"/>
    <col min="11" max="11" width="9.140625" style="30" customWidth="1"/>
    <col min="12" max="12" width="15.8515625" style="30" customWidth="1"/>
    <col min="13" max="16384" width="9.140625" style="30" customWidth="1"/>
  </cols>
  <sheetData>
    <row r="1" spans="1:9" s="22" customFormat="1" ht="48.75" thickBot="1" thickTop="1">
      <c r="A1" s="17" t="s">
        <v>21</v>
      </c>
      <c r="B1" s="277" t="s">
        <v>22</v>
      </c>
      <c r="C1" s="278"/>
      <c r="D1" s="18" t="s">
        <v>23</v>
      </c>
      <c r="E1" s="19" t="s">
        <v>0</v>
      </c>
      <c r="F1" s="20" t="s">
        <v>24</v>
      </c>
      <c r="G1" s="21" t="s">
        <v>25</v>
      </c>
      <c r="I1" s="23"/>
    </row>
    <row r="2" ht="17.25" outlineLevel="1" thickTop="1">
      <c r="F2" s="28"/>
    </row>
    <row r="3" spans="1:7" ht="18" outlineLevel="1">
      <c r="A3" s="31" t="s">
        <v>26</v>
      </c>
      <c r="B3" s="279" t="s">
        <v>95</v>
      </c>
      <c r="C3" s="279"/>
      <c r="D3" s="32"/>
      <c r="E3" s="33"/>
      <c r="F3" s="33"/>
      <c r="G3" s="34"/>
    </row>
    <row r="4" spans="1:7" ht="6.75" customHeight="1" outlineLevel="1">
      <c r="A4" s="31"/>
      <c r="B4" s="108"/>
      <c r="C4" s="108"/>
      <c r="D4" s="32"/>
      <c r="E4" s="33"/>
      <c r="F4" s="33"/>
      <c r="G4" s="34"/>
    </row>
    <row r="5" spans="1:9" s="47" customFormat="1" ht="16.5" outlineLevel="1">
      <c r="A5" s="42"/>
      <c r="B5" s="42"/>
      <c r="C5" s="107"/>
      <c r="D5" s="49"/>
      <c r="E5" s="50"/>
      <c r="F5" s="51"/>
      <c r="G5" s="52"/>
      <c r="I5" s="48"/>
    </row>
    <row r="6" spans="1:16" s="47" customFormat="1" ht="92.25" customHeight="1" outlineLevel="1">
      <c r="A6" s="42" t="s">
        <v>1</v>
      </c>
      <c r="B6" s="243" t="s">
        <v>181</v>
      </c>
      <c r="C6" s="243"/>
      <c r="D6" s="49"/>
      <c r="E6" s="50"/>
      <c r="F6" s="51"/>
      <c r="G6" s="52"/>
      <c r="I6" s="48"/>
      <c r="J6" s="53"/>
      <c r="K6" s="53"/>
      <c r="L6" s="53"/>
      <c r="M6" s="53"/>
      <c r="N6" s="53"/>
      <c r="O6" s="53"/>
      <c r="P6" s="53"/>
    </row>
    <row r="7" spans="1:16" s="47" customFormat="1" ht="36.75" customHeight="1" outlineLevel="1">
      <c r="A7" s="42"/>
      <c r="B7" s="275" t="s">
        <v>96</v>
      </c>
      <c r="C7" s="276"/>
      <c r="D7" s="43" t="s">
        <v>31</v>
      </c>
      <c r="E7" s="44">
        <v>7.5</v>
      </c>
      <c r="F7" s="45"/>
      <c r="G7" s="46" t="str">
        <f>IF(AND(E7&lt;&gt;"",F7&lt;&gt;""),ROUND($E7*F7,2),"-")</f>
        <v>-</v>
      </c>
      <c r="I7" s="48"/>
      <c r="J7" s="53"/>
      <c r="K7" s="53"/>
      <c r="L7" s="53"/>
      <c r="M7" s="53"/>
      <c r="N7" s="53"/>
      <c r="O7" s="53"/>
      <c r="P7" s="53"/>
    </row>
    <row r="8" spans="1:9" s="47" customFormat="1" ht="16.5" customHeight="1" outlineLevel="1">
      <c r="A8" s="54"/>
      <c r="B8" s="54"/>
      <c r="C8" s="55"/>
      <c r="D8" s="32"/>
      <c r="E8" s="56"/>
      <c r="F8" s="57"/>
      <c r="G8" s="58"/>
      <c r="I8" s="48"/>
    </row>
    <row r="9" spans="1:10" s="47" customFormat="1" ht="33" customHeight="1" outlineLevel="1">
      <c r="A9" s="42" t="s">
        <v>15</v>
      </c>
      <c r="B9" s="271" t="s">
        <v>185</v>
      </c>
      <c r="C9" s="271"/>
      <c r="D9" s="49"/>
      <c r="E9" s="50"/>
      <c r="F9" s="51"/>
      <c r="G9" s="52"/>
      <c r="I9" s="48"/>
      <c r="J9" s="59"/>
    </row>
    <row r="10" spans="1:12" s="47" customFormat="1" ht="19.5" customHeight="1" outlineLevel="1">
      <c r="A10" s="42"/>
      <c r="B10" s="272" t="s">
        <v>186</v>
      </c>
      <c r="C10" s="273"/>
      <c r="D10" s="43" t="s">
        <v>4</v>
      </c>
      <c r="E10" s="44">
        <v>3</v>
      </c>
      <c r="F10" s="45"/>
      <c r="G10" s="46" t="str">
        <f>IF(AND(E10&lt;&gt;"",F10&lt;&gt;""),ROUND($E10*F10,2),"-")</f>
        <v>-</v>
      </c>
      <c r="I10" s="48"/>
      <c r="L10" s="64"/>
    </row>
    <row r="11" spans="1:9" s="47" customFormat="1" ht="16.5" outlineLevel="1">
      <c r="A11" s="42"/>
      <c r="B11" s="42"/>
      <c r="C11" s="60"/>
      <c r="D11" s="61"/>
      <c r="E11" s="62"/>
      <c r="F11" s="63"/>
      <c r="G11" s="52"/>
      <c r="I11" s="48"/>
    </row>
    <row r="12" spans="1:9" s="47" customFormat="1" ht="138" customHeight="1" outlineLevel="1">
      <c r="A12" s="42" t="s">
        <v>16</v>
      </c>
      <c r="B12" s="271" t="s">
        <v>182</v>
      </c>
      <c r="C12" s="271"/>
      <c r="D12" s="49"/>
      <c r="E12" s="62"/>
      <c r="F12" s="63"/>
      <c r="G12" s="52"/>
      <c r="I12" s="48"/>
    </row>
    <row r="13" spans="1:9" s="47" customFormat="1" ht="36.75" customHeight="1" outlineLevel="1">
      <c r="A13" s="42"/>
      <c r="B13" s="275" t="s">
        <v>157</v>
      </c>
      <c r="C13" s="276"/>
      <c r="D13" s="43" t="s">
        <v>31</v>
      </c>
      <c r="E13" s="44">
        <v>3.6</v>
      </c>
      <c r="F13" s="45"/>
      <c r="G13" s="46" t="str">
        <f>IF(AND(E13&lt;&gt;"",F13&lt;&gt;""),ROUND($E13*F13,2),"-")</f>
        <v>-</v>
      </c>
      <c r="I13" s="48"/>
    </row>
    <row r="14" spans="1:9" s="47" customFormat="1" ht="16.5" customHeight="1" outlineLevel="1">
      <c r="A14" s="42"/>
      <c r="B14" s="112"/>
      <c r="C14" s="112"/>
      <c r="D14" s="49"/>
      <c r="E14" s="62"/>
      <c r="F14" s="63"/>
      <c r="G14" s="52"/>
      <c r="I14" s="48"/>
    </row>
    <row r="15" spans="1:9" s="47" customFormat="1" ht="168" customHeight="1" outlineLevel="1">
      <c r="A15" s="42" t="s">
        <v>17</v>
      </c>
      <c r="B15" s="271" t="s">
        <v>183</v>
      </c>
      <c r="C15" s="271"/>
      <c r="I15" s="48"/>
    </row>
    <row r="16" spans="1:9" s="47" customFormat="1" ht="36.75" customHeight="1" outlineLevel="1">
      <c r="A16" s="42"/>
      <c r="B16" s="275" t="s">
        <v>97</v>
      </c>
      <c r="C16" s="276"/>
      <c r="D16" s="43" t="s">
        <v>31</v>
      </c>
      <c r="E16" s="44">
        <v>3.9</v>
      </c>
      <c r="F16" s="45"/>
      <c r="G16" s="46" t="str">
        <f>IF(AND(E16&lt;&gt;"",F16&lt;&gt;""),ROUND($E16*F16,2),"-")</f>
        <v>-</v>
      </c>
      <c r="I16" s="48"/>
    </row>
    <row r="17" spans="1:9" s="47" customFormat="1" ht="36.75" customHeight="1" outlineLevel="1">
      <c r="A17" s="42"/>
      <c r="B17" s="206"/>
      <c r="C17" s="206"/>
      <c r="D17" s="49"/>
      <c r="E17" s="62"/>
      <c r="F17" s="63"/>
      <c r="G17" s="52"/>
      <c r="I17" s="48"/>
    </row>
    <row r="18" spans="1:9" s="47" customFormat="1" ht="50.25" customHeight="1" outlineLevel="1">
      <c r="A18" s="42" t="s">
        <v>18</v>
      </c>
      <c r="B18" s="271" t="s">
        <v>184</v>
      </c>
      <c r="C18" s="271"/>
      <c r="D18" s="49"/>
      <c r="E18" s="50"/>
      <c r="F18" s="51"/>
      <c r="G18" s="52"/>
      <c r="I18" s="48"/>
    </row>
    <row r="19" spans="1:9" s="47" customFormat="1" ht="16.5" customHeight="1" outlineLevel="1">
      <c r="A19" s="42"/>
      <c r="B19" s="272" t="s">
        <v>126</v>
      </c>
      <c r="C19" s="273"/>
      <c r="D19" s="43" t="s">
        <v>4</v>
      </c>
      <c r="E19" s="44">
        <v>5</v>
      </c>
      <c r="F19" s="45"/>
      <c r="G19" s="46" t="str">
        <f>IF(AND(E19&lt;&gt;"",F19&lt;&gt;""),ROUND($E19*F19,2),"-")</f>
        <v>-</v>
      </c>
      <c r="I19" s="48"/>
    </row>
    <row r="20" spans="1:9" s="47" customFormat="1" ht="16.5" customHeight="1" outlineLevel="1">
      <c r="A20" s="42"/>
      <c r="B20" s="224"/>
      <c r="C20" s="224"/>
      <c r="D20" s="49"/>
      <c r="E20" s="62"/>
      <c r="F20" s="63"/>
      <c r="G20" s="52"/>
      <c r="I20" s="48"/>
    </row>
    <row r="21" spans="1:10" s="47" customFormat="1" ht="61.5" customHeight="1" outlineLevel="1">
      <c r="A21" s="42" t="s">
        <v>19</v>
      </c>
      <c r="B21" s="271" t="s">
        <v>98</v>
      </c>
      <c r="C21" s="271"/>
      <c r="D21" s="49"/>
      <c r="E21" s="50"/>
      <c r="F21" s="51"/>
      <c r="G21" s="52"/>
      <c r="I21" s="48"/>
      <c r="J21" s="59"/>
    </row>
    <row r="22" spans="1:12" s="47" customFormat="1" ht="19.5" customHeight="1" outlineLevel="1">
      <c r="A22" s="42"/>
      <c r="B22" s="272" t="s">
        <v>107</v>
      </c>
      <c r="C22" s="273"/>
      <c r="D22" s="43" t="s">
        <v>31</v>
      </c>
      <c r="E22" s="44">
        <v>41.85</v>
      </c>
      <c r="F22" s="45"/>
      <c r="G22" s="46" t="str">
        <f>IF(AND(E22&lt;&gt;"",F22&lt;&gt;""),ROUND($E22*F22,2),"-")</f>
        <v>-</v>
      </c>
      <c r="I22" s="48"/>
      <c r="L22" s="64"/>
    </row>
    <row r="23" spans="1:7" ht="6.75" customHeight="1" outlineLevel="1">
      <c r="A23" s="65"/>
      <c r="B23" s="65"/>
      <c r="C23" s="66"/>
      <c r="D23" s="67"/>
      <c r="E23" s="68"/>
      <c r="F23" s="69"/>
      <c r="G23" s="70"/>
    </row>
    <row r="24" spans="1:9" s="47" customFormat="1" ht="19.5" customHeight="1" outlineLevel="1">
      <c r="A24" s="42"/>
      <c r="B24" s="274" t="s">
        <v>99</v>
      </c>
      <c r="C24" s="274"/>
      <c r="D24" s="274"/>
      <c r="E24" s="274"/>
      <c r="F24" s="63"/>
      <c r="G24" s="71">
        <f>SUM(G5:G22)</f>
        <v>0</v>
      </c>
      <c r="I24" s="48"/>
    </row>
    <row r="25" spans="1:9" s="47" customFormat="1" ht="16.5" customHeight="1" outlineLevel="1">
      <c r="A25" s="42"/>
      <c r="B25" s="112"/>
      <c r="C25" s="112"/>
      <c r="D25" s="49"/>
      <c r="E25" s="62"/>
      <c r="F25" s="63"/>
      <c r="G25" s="52"/>
      <c r="I25" s="48"/>
    </row>
    <row r="26" spans="1:9" s="47" customFormat="1" ht="16.5" customHeight="1" outlineLevel="1" thickBot="1">
      <c r="A26" s="42"/>
      <c r="B26" s="112"/>
      <c r="C26" s="112"/>
      <c r="D26" s="49"/>
      <c r="E26" s="62"/>
      <c r="F26" s="63"/>
      <c r="G26" s="52"/>
      <c r="I26" s="48"/>
    </row>
    <row r="27" spans="1:9" s="22" customFormat="1" ht="48.75" thickBot="1" thickTop="1">
      <c r="A27" s="17" t="s">
        <v>21</v>
      </c>
      <c r="B27" s="277" t="s">
        <v>22</v>
      </c>
      <c r="C27" s="278"/>
      <c r="D27" s="18" t="s">
        <v>23</v>
      </c>
      <c r="E27" s="19" t="s">
        <v>0</v>
      </c>
      <c r="F27" s="20" t="s">
        <v>24</v>
      </c>
      <c r="G27" s="21" t="s">
        <v>25</v>
      </c>
      <c r="I27" s="23"/>
    </row>
    <row r="28" spans="1:9" s="22" customFormat="1" ht="17.25" thickTop="1">
      <c r="A28" s="72"/>
      <c r="B28" s="73"/>
      <c r="C28" s="73"/>
      <c r="D28" s="73"/>
      <c r="E28" s="74"/>
      <c r="F28" s="75"/>
      <c r="G28" s="76"/>
      <c r="I28" s="23"/>
    </row>
    <row r="29" spans="1:7" ht="18" customHeight="1" outlineLevel="1">
      <c r="A29" s="31" t="s">
        <v>30</v>
      </c>
      <c r="B29" s="279" t="s">
        <v>100</v>
      </c>
      <c r="C29" s="279"/>
      <c r="D29" s="32"/>
      <c r="E29" s="33"/>
      <c r="F29" s="33"/>
      <c r="G29" s="34"/>
    </row>
    <row r="30" spans="1:7" ht="6.75" customHeight="1" outlineLevel="1">
      <c r="A30" s="42"/>
      <c r="B30" s="42"/>
      <c r="C30" s="77"/>
      <c r="D30" s="78"/>
      <c r="E30" s="62"/>
      <c r="F30" s="37"/>
      <c r="G30" s="52"/>
    </row>
    <row r="31" spans="1:9" s="47" customFormat="1" ht="19.5" customHeight="1" outlineLevel="1">
      <c r="A31" s="42"/>
      <c r="B31" s="109"/>
      <c r="C31" s="109"/>
      <c r="D31" s="49"/>
      <c r="E31" s="62"/>
      <c r="F31" s="63"/>
      <c r="G31" s="52"/>
      <c r="I31" s="48"/>
    </row>
    <row r="32" spans="1:9" s="47" customFormat="1" ht="50.25" customHeight="1" outlineLevel="1">
      <c r="A32" s="42" t="s">
        <v>1</v>
      </c>
      <c r="B32" s="260" t="s">
        <v>191</v>
      </c>
      <c r="C32" s="260"/>
      <c r="D32" s="78"/>
      <c r="E32" s="62"/>
      <c r="F32" s="37"/>
      <c r="G32" s="52"/>
      <c r="I32" s="48"/>
    </row>
    <row r="33" spans="1:9" s="47" customFormat="1" ht="19.5" customHeight="1" outlineLevel="1">
      <c r="A33" s="42"/>
      <c r="B33" s="262" t="s">
        <v>158</v>
      </c>
      <c r="C33" s="262"/>
      <c r="D33" s="43" t="s">
        <v>27</v>
      </c>
      <c r="E33" s="44">
        <v>40</v>
      </c>
      <c r="F33" s="45"/>
      <c r="G33" s="46" t="str">
        <f>IF(AND(E33&lt;&gt;"",F33&lt;&gt;""),ROUND($E33*F33,2),"-")</f>
        <v>-</v>
      </c>
      <c r="I33" s="48"/>
    </row>
    <row r="34" spans="1:9" s="47" customFormat="1" ht="19.5" customHeight="1" outlineLevel="1">
      <c r="A34" s="42"/>
      <c r="B34" s="109"/>
      <c r="C34" s="109"/>
      <c r="D34" s="49"/>
      <c r="E34" s="62"/>
      <c r="F34" s="63"/>
      <c r="G34" s="52"/>
      <c r="I34" s="48"/>
    </row>
    <row r="35" spans="1:9" s="47" customFormat="1" ht="45" customHeight="1" outlineLevel="1">
      <c r="A35" s="42" t="s">
        <v>15</v>
      </c>
      <c r="B35" s="260" t="s">
        <v>160</v>
      </c>
      <c r="C35" s="260"/>
      <c r="D35" s="78"/>
      <c r="E35" s="62"/>
      <c r="F35" s="37"/>
      <c r="G35" s="52"/>
      <c r="I35" s="48"/>
    </row>
    <row r="36" spans="1:9" s="47" customFormat="1" ht="19.5" customHeight="1" outlineLevel="1">
      <c r="A36" s="42"/>
      <c r="B36" s="262" t="s">
        <v>158</v>
      </c>
      <c r="C36" s="262"/>
      <c r="D36" s="43" t="s">
        <v>27</v>
      </c>
      <c r="E36" s="44">
        <v>40</v>
      </c>
      <c r="F36" s="45"/>
      <c r="G36" s="46" t="str">
        <f>IF(AND(E36&lt;&gt;"",F36&lt;&gt;""),ROUND($E36*F36,2),"-")</f>
        <v>-</v>
      </c>
      <c r="I36" s="48"/>
    </row>
    <row r="37" spans="1:9" s="47" customFormat="1" ht="19.5" customHeight="1" outlineLevel="1">
      <c r="A37" s="42"/>
      <c r="B37" s="109"/>
      <c r="C37" s="109"/>
      <c r="D37" s="49"/>
      <c r="E37" s="62"/>
      <c r="F37" s="63"/>
      <c r="G37" s="52"/>
      <c r="I37" s="48"/>
    </row>
    <row r="38" spans="1:9" s="47" customFormat="1" ht="48.75" customHeight="1" outlineLevel="1">
      <c r="A38" s="42" t="s">
        <v>16</v>
      </c>
      <c r="B38" s="260" t="s">
        <v>159</v>
      </c>
      <c r="C38" s="260"/>
      <c r="D38" s="78"/>
      <c r="E38" s="62"/>
      <c r="F38" s="37"/>
      <c r="G38" s="52"/>
      <c r="I38" s="48"/>
    </row>
    <row r="39" spans="1:9" s="47" customFormat="1" ht="19.5" customHeight="1" outlineLevel="1">
      <c r="A39" s="42"/>
      <c r="B39" s="262" t="s">
        <v>103</v>
      </c>
      <c r="C39" s="262"/>
      <c r="D39" s="43" t="s">
        <v>27</v>
      </c>
      <c r="E39" s="44">
        <v>140</v>
      </c>
      <c r="F39" s="45"/>
      <c r="G39" s="46" t="str">
        <f>IF(AND(E39&lt;&gt;"",F39&lt;&gt;""),ROUND($E39*F39,2),"-")</f>
        <v>-</v>
      </c>
      <c r="I39" s="48"/>
    </row>
    <row r="40" spans="1:7" ht="6.75" customHeight="1" outlineLevel="1">
      <c r="A40" s="65"/>
      <c r="B40" s="65"/>
      <c r="C40" s="66"/>
      <c r="D40" s="67"/>
      <c r="E40" s="68"/>
      <c r="F40" s="69"/>
      <c r="G40" s="70"/>
    </row>
    <row r="41" spans="1:9" s="47" customFormat="1" ht="19.5" customHeight="1" outlineLevel="1">
      <c r="A41" s="42"/>
      <c r="B41" s="274" t="s">
        <v>104</v>
      </c>
      <c r="C41" s="274"/>
      <c r="D41" s="274"/>
      <c r="E41" s="274"/>
      <c r="F41" s="63"/>
      <c r="G41" s="71">
        <f>SUM(G31:G39)</f>
        <v>0</v>
      </c>
      <c r="I41" s="48"/>
    </row>
    <row r="42" spans="1:9" s="47" customFormat="1" ht="19.5" customHeight="1" outlineLevel="1">
      <c r="A42" s="42"/>
      <c r="B42" s="192"/>
      <c r="C42" s="192"/>
      <c r="D42" s="78"/>
      <c r="E42" s="62"/>
      <c r="F42" s="37"/>
      <c r="G42" s="52"/>
      <c r="I42" s="48"/>
    </row>
    <row r="43" spans="1:9" s="47" customFormat="1" ht="19.5" customHeight="1" outlineLevel="1">
      <c r="A43" s="42"/>
      <c r="B43" s="192"/>
      <c r="C43" s="192"/>
      <c r="D43" s="78"/>
      <c r="E43" s="62"/>
      <c r="F43" s="37"/>
      <c r="G43" s="52"/>
      <c r="I43" s="48"/>
    </row>
    <row r="44" spans="1:7" ht="19.5" customHeight="1">
      <c r="A44" s="281"/>
      <c r="B44" s="281"/>
      <c r="C44" s="281"/>
      <c r="D44" s="281"/>
      <c r="E44" s="281"/>
      <c r="F44" s="281"/>
      <c r="G44" s="281"/>
    </row>
    <row r="45" spans="1:7" ht="20.25">
      <c r="A45" s="110"/>
      <c r="B45" s="110"/>
      <c r="C45" s="110"/>
      <c r="D45" s="110"/>
      <c r="E45" s="110"/>
      <c r="F45" s="110"/>
      <c r="G45" s="110"/>
    </row>
    <row r="46" spans="1:7" ht="24.75" customHeight="1">
      <c r="A46" s="281" t="s">
        <v>46</v>
      </c>
      <c r="B46" s="281"/>
      <c r="C46" s="281"/>
      <c r="D46" s="281"/>
      <c r="E46" s="281"/>
      <c r="F46" s="281"/>
      <c r="G46" s="281"/>
    </row>
    <row r="47" spans="1:7" ht="24.75" customHeight="1">
      <c r="A47" s="110"/>
      <c r="B47" s="110"/>
      <c r="C47" s="110"/>
      <c r="D47" s="110"/>
      <c r="E47" s="110"/>
      <c r="F47" s="110"/>
      <c r="G47" s="110"/>
    </row>
    <row r="48" ht="24.75" customHeight="1"/>
    <row r="49" spans="1:7" ht="24.75" customHeight="1">
      <c r="A49" s="81"/>
      <c r="B49" s="114" t="s">
        <v>26</v>
      </c>
      <c r="C49" s="115" t="s">
        <v>95</v>
      </c>
      <c r="D49" s="116"/>
      <c r="E49" s="117"/>
      <c r="F49" s="117"/>
      <c r="G49" s="84">
        <f>G24</f>
        <v>0</v>
      </c>
    </row>
    <row r="50" spans="1:7" ht="24.75" customHeight="1">
      <c r="A50" s="81"/>
      <c r="B50" s="114" t="s">
        <v>30</v>
      </c>
      <c r="C50" s="115" t="s">
        <v>100</v>
      </c>
      <c r="D50" s="116"/>
      <c r="E50" s="117"/>
      <c r="F50" s="117"/>
      <c r="G50" s="84">
        <f>G41</f>
        <v>0</v>
      </c>
    </row>
    <row r="51" spans="1:7" ht="24.75" customHeight="1">
      <c r="A51" s="118"/>
      <c r="B51" s="118"/>
      <c r="C51" s="282" t="s">
        <v>105</v>
      </c>
      <c r="D51" s="282"/>
      <c r="E51" s="282"/>
      <c r="F51" s="282"/>
      <c r="G51" s="119">
        <f>SUM(G49:G50)</f>
        <v>0</v>
      </c>
    </row>
    <row r="52" spans="1:7" ht="24.75" customHeight="1" thickBot="1">
      <c r="A52" s="88"/>
      <c r="B52" s="88"/>
      <c r="C52" s="283" t="s">
        <v>13</v>
      </c>
      <c r="D52" s="283"/>
      <c r="E52" s="283"/>
      <c r="F52" s="283"/>
      <c r="G52" s="89">
        <f>G51*0.25</f>
        <v>0</v>
      </c>
    </row>
    <row r="53" spans="1:7" ht="18">
      <c r="A53" s="81"/>
      <c r="B53" s="81"/>
      <c r="C53" s="284" t="s">
        <v>14</v>
      </c>
      <c r="D53" s="284"/>
      <c r="E53" s="284"/>
      <c r="F53" s="284"/>
      <c r="G53" s="87">
        <f>SUM(G51:G52)</f>
        <v>0</v>
      </c>
    </row>
    <row r="54" spans="1:7" ht="16.5">
      <c r="A54" s="81"/>
      <c r="B54" s="81"/>
      <c r="C54" s="90"/>
      <c r="D54" s="82"/>
      <c r="E54" s="83"/>
      <c r="F54" s="83"/>
      <c r="G54" s="91"/>
    </row>
    <row r="55" spans="1:7" ht="16.5">
      <c r="A55" s="81"/>
      <c r="B55" s="81"/>
      <c r="C55" s="90"/>
      <c r="D55" s="82"/>
      <c r="E55" s="83"/>
      <c r="F55" s="83"/>
      <c r="G55" s="91"/>
    </row>
    <row r="56" spans="1:7" ht="16.5">
      <c r="A56" s="81"/>
      <c r="B56" s="81"/>
      <c r="C56" s="90"/>
      <c r="D56" s="82"/>
      <c r="E56" s="83"/>
      <c r="F56" s="83"/>
      <c r="G56" s="91"/>
    </row>
    <row r="57" spans="1:7" ht="16.5">
      <c r="A57" s="81"/>
      <c r="B57" s="81"/>
      <c r="C57" s="90"/>
      <c r="D57" s="82"/>
      <c r="E57" s="83"/>
      <c r="F57" s="83"/>
      <c r="G57" s="91"/>
    </row>
    <row r="58" spans="1:7" ht="18.75">
      <c r="A58" s="81"/>
      <c r="B58" s="81"/>
      <c r="C58" s="90"/>
      <c r="D58" s="285" t="s">
        <v>48</v>
      </c>
      <c r="E58" s="286"/>
      <c r="F58" s="37"/>
      <c r="G58" s="52"/>
    </row>
    <row r="59" spans="1:7" ht="18.75">
      <c r="A59" s="81"/>
      <c r="B59" s="81"/>
      <c r="C59" s="90"/>
      <c r="D59" s="280" t="s">
        <v>49</v>
      </c>
      <c r="E59" s="280"/>
      <c r="F59" s="280"/>
      <c r="G59" s="280"/>
    </row>
    <row r="60" spans="1:7" ht="18.75">
      <c r="A60" s="81"/>
      <c r="B60" s="81"/>
      <c r="C60" s="90"/>
      <c r="D60" s="280"/>
      <c r="E60" s="280"/>
      <c r="F60" s="280"/>
      <c r="G60" s="280"/>
    </row>
    <row r="61" spans="1:7" ht="18.75">
      <c r="A61" s="81"/>
      <c r="B61" s="81"/>
      <c r="C61" s="90"/>
      <c r="D61" s="280"/>
      <c r="E61" s="280"/>
      <c r="F61" s="280"/>
      <c r="G61" s="280"/>
    </row>
    <row r="62" spans="1:7" ht="16.5">
      <c r="A62" s="81"/>
      <c r="B62" s="81"/>
      <c r="C62" s="90"/>
      <c r="D62" s="82"/>
      <c r="E62" s="83"/>
      <c r="F62" s="83"/>
      <c r="G62" s="91"/>
    </row>
    <row r="63" spans="1:7" ht="16.5">
      <c r="A63" s="81"/>
      <c r="B63" s="81"/>
      <c r="C63" s="90"/>
      <c r="D63" s="82"/>
      <c r="E63" s="83"/>
      <c r="F63" s="83"/>
      <c r="G63" s="91"/>
    </row>
    <row r="64" spans="1:7" ht="16.5">
      <c r="A64" s="81"/>
      <c r="B64" s="81"/>
      <c r="C64" s="90"/>
      <c r="D64" s="82"/>
      <c r="E64" s="83"/>
      <c r="F64" s="83"/>
      <c r="G64" s="91"/>
    </row>
    <row r="65" spans="1:7" ht="16.5">
      <c r="A65" s="81"/>
      <c r="B65" s="81"/>
      <c r="C65" s="90"/>
      <c r="D65" s="82"/>
      <c r="E65" s="83"/>
      <c r="F65" s="83"/>
      <c r="G65" s="91"/>
    </row>
    <row r="66" spans="1:7" ht="16.5">
      <c r="A66" s="81"/>
      <c r="B66" s="81"/>
      <c r="C66" s="90"/>
      <c r="D66" s="82"/>
      <c r="E66" s="83"/>
      <c r="F66" s="83"/>
      <c r="G66" s="91"/>
    </row>
    <row r="67" spans="1:7" ht="16.5">
      <c r="A67" s="81"/>
      <c r="B67" s="81"/>
      <c r="C67" s="90"/>
      <c r="D67" s="82"/>
      <c r="E67" s="83"/>
      <c r="F67" s="83"/>
      <c r="G67" s="91"/>
    </row>
    <row r="68" spans="1:7" ht="16.5">
      <c r="A68" s="81"/>
      <c r="B68" s="81"/>
      <c r="C68" s="90"/>
      <c r="D68" s="82"/>
      <c r="E68" s="83"/>
      <c r="F68" s="83"/>
      <c r="G68" s="91"/>
    </row>
    <row r="69" spans="1:7" ht="16.5">
      <c r="A69" s="81"/>
      <c r="B69" s="81"/>
      <c r="C69" s="90"/>
      <c r="D69" s="82"/>
      <c r="E69" s="83"/>
      <c r="F69" s="83"/>
      <c r="G69" s="91"/>
    </row>
  </sheetData>
  <sheetProtection/>
  <mergeCells count="33">
    <mergeCell ref="D59:G59"/>
    <mergeCell ref="D60:G60"/>
    <mergeCell ref="D61:G61"/>
    <mergeCell ref="A44:G44"/>
    <mergeCell ref="A46:G46"/>
    <mergeCell ref="C51:F51"/>
    <mergeCell ref="C52:F52"/>
    <mergeCell ref="C53:F53"/>
    <mergeCell ref="D58:E58"/>
    <mergeCell ref="B36:C36"/>
    <mergeCell ref="B32:C32"/>
    <mergeCell ref="B33:C33"/>
    <mergeCell ref="B38:C38"/>
    <mergeCell ref="B39:C39"/>
    <mergeCell ref="B41:E41"/>
    <mergeCell ref="B35:C35"/>
    <mergeCell ref="B27:C27"/>
    <mergeCell ref="B29:C29"/>
    <mergeCell ref="B18:C18"/>
    <mergeCell ref="B19:C19"/>
    <mergeCell ref="B9:C9"/>
    <mergeCell ref="B10:C10"/>
    <mergeCell ref="B12:C12"/>
    <mergeCell ref="B13:C13"/>
    <mergeCell ref="B15:C15"/>
    <mergeCell ref="B16:C16"/>
    <mergeCell ref="B21:C21"/>
    <mergeCell ref="B22:C22"/>
    <mergeCell ref="B24:E24"/>
    <mergeCell ref="B7:C7"/>
    <mergeCell ref="B1:C1"/>
    <mergeCell ref="B3:C3"/>
    <mergeCell ref="B6:C6"/>
  </mergeCells>
  <printOptions/>
  <pageMargins left="1.220472440944882" right="0.6692913385826772" top="1.3779527559055118" bottom="0.7874015748031497" header="0.3937007874015748" footer="0.5118110236220472"/>
  <pageSetup horizontalDpi="300" verticalDpi="300" orientation="portrait" paperSize="9" scale="70" r:id="rId3"/>
  <headerFooter>
    <oddHeader>&amp;L&amp;G&amp;C&amp;R&amp;G</oddHeader>
    <oddFooter>&amp;L&amp;9Kostrena, kolovoz 2018.&amp;CTROŠKOVNIK - EKI&amp;R&amp;9&amp;P</oddFooter>
  </headerFooter>
  <rowBreaks count="1" manualBreakCount="1">
    <brk id="43" max="6" man="1"/>
  </rowBreaks>
  <drawing r:id="rId1"/>
  <legacyDrawingHF r:id="rId2"/>
</worksheet>
</file>

<file path=xl/worksheets/sheet4.xml><?xml version="1.0" encoding="utf-8"?>
<worksheet xmlns="http://schemas.openxmlformats.org/spreadsheetml/2006/main" xmlns:r="http://schemas.openxmlformats.org/officeDocument/2006/relationships">
  <dimension ref="A1:P115"/>
  <sheetViews>
    <sheetView view="pageLayout" zoomScale="80" zoomScaleSheetLayoutView="100" zoomScalePageLayoutView="80" workbookViewId="0" topLeftCell="A88">
      <selection activeCell="F100" sqref="F100"/>
    </sheetView>
  </sheetViews>
  <sheetFormatPr defaultColWidth="9.140625" defaultRowHeight="15" outlineLevelRow="1"/>
  <cols>
    <col min="1" max="1" width="6.421875" style="24" customWidth="1"/>
    <col min="2" max="2" width="4.28125" style="24" customWidth="1"/>
    <col min="3" max="3" width="54.7109375" style="25" customWidth="1"/>
    <col min="4" max="4" width="7.00390625" style="26" customWidth="1"/>
    <col min="5" max="5" width="10.00390625" style="27" customWidth="1"/>
    <col min="6" max="6" width="12.28125" style="27" customWidth="1"/>
    <col min="7" max="7" width="19.140625" style="29" customWidth="1"/>
    <col min="8" max="8" width="9.421875" style="30" bestFit="1" customWidth="1"/>
    <col min="9" max="9" width="14.7109375" style="27" customWidth="1" collapsed="1"/>
    <col min="10" max="10" width="37.28125" style="30" customWidth="1"/>
    <col min="11" max="11" width="9.140625" style="30" customWidth="1"/>
    <col min="12" max="12" width="15.8515625" style="30" customWidth="1"/>
    <col min="13" max="16384" width="9.140625" style="30" customWidth="1"/>
  </cols>
  <sheetData>
    <row r="1" spans="1:9" s="22" customFormat="1" ht="48.75" thickBot="1" thickTop="1">
      <c r="A1" s="17" t="s">
        <v>21</v>
      </c>
      <c r="B1" s="277" t="s">
        <v>22</v>
      </c>
      <c r="C1" s="278"/>
      <c r="D1" s="18" t="s">
        <v>23</v>
      </c>
      <c r="E1" s="19" t="s">
        <v>172</v>
      </c>
      <c r="F1" s="20" t="s">
        <v>24</v>
      </c>
      <c r="G1" s="21" t="s">
        <v>25</v>
      </c>
      <c r="I1" s="23"/>
    </row>
    <row r="2" ht="17.25" outlineLevel="1" thickTop="1">
      <c r="F2" s="28"/>
    </row>
    <row r="3" spans="1:7" ht="18" outlineLevel="1">
      <c r="A3" s="31" t="s">
        <v>26</v>
      </c>
      <c r="B3" s="279" t="s">
        <v>2</v>
      </c>
      <c r="C3" s="279"/>
      <c r="D3" s="32"/>
      <c r="E3" s="33"/>
      <c r="F3" s="33"/>
      <c r="G3" s="34"/>
    </row>
    <row r="4" spans="1:7" ht="6.75" customHeight="1" outlineLevel="1">
      <c r="A4" s="31"/>
      <c r="B4" s="108"/>
      <c r="C4" s="108"/>
      <c r="D4" s="32"/>
      <c r="E4" s="33"/>
      <c r="F4" s="33"/>
      <c r="G4" s="34"/>
    </row>
    <row r="5" spans="1:9" s="47" customFormat="1" ht="16.5" outlineLevel="1">
      <c r="A5" s="42"/>
      <c r="B5" s="42"/>
      <c r="C5" s="107"/>
      <c r="D5" s="49"/>
      <c r="E5" s="50"/>
      <c r="F5" s="51"/>
      <c r="G5" s="52"/>
      <c r="I5" s="48"/>
    </row>
    <row r="6" spans="1:16" s="47" customFormat="1" ht="108" customHeight="1" outlineLevel="1">
      <c r="A6" s="42" t="s">
        <v>1</v>
      </c>
      <c r="B6" s="243" t="s">
        <v>127</v>
      </c>
      <c r="C6" s="243"/>
      <c r="D6" s="49"/>
      <c r="E6" s="50"/>
      <c r="F6" s="51"/>
      <c r="G6" s="52"/>
      <c r="I6" s="48"/>
      <c r="J6" s="53"/>
      <c r="K6" s="53"/>
      <c r="L6" s="53"/>
      <c r="M6" s="53"/>
      <c r="N6" s="53"/>
      <c r="O6" s="53"/>
      <c r="P6" s="53"/>
    </row>
    <row r="7" spans="1:16" s="47" customFormat="1" ht="19.5" customHeight="1" outlineLevel="1">
      <c r="A7" s="42"/>
      <c r="B7" s="275" t="s">
        <v>89</v>
      </c>
      <c r="C7" s="276"/>
      <c r="D7" s="43" t="s">
        <v>4</v>
      </c>
      <c r="E7" s="44">
        <v>10</v>
      </c>
      <c r="F7" s="45"/>
      <c r="G7" s="46" t="str">
        <f>IF(AND(E7&lt;&gt;"",F7&lt;&gt;""),ROUND($E7*F7,2),"-")</f>
        <v>-</v>
      </c>
      <c r="I7" s="48"/>
      <c r="J7" s="53"/>
      <c r="K7" s="53"/>
      <c r="L7" s="53"/>
      <c r="M7" s="53"/>
      <c r="N7" s="53"/>
      <c r="O7" s="53"/>
      <c r="P7" s="53"/>
    </row>
    <row r="8" spans="1:10" s="47" customFormat="1" ht="6.75" customHeight="1" outlineLevel="1">
      <c r="A8" s="42"/>
      <c r="B8" s="271"/>
      <c r="C8" s="271"/>
      <c r="D8" s="49"/>
      <c r="E8" s="50"/>
      <c r="F8" s="51"/>
      <c r="G8" s="52"/>
      <c r="I8" s="48"/>
      <c r="J8" s="59"/>
    </row>
    <row r="9" spans="1:7" ht="6.75" customHeight="1" outlineLevel="1">
      <c r="A9" s="65"/>
      <c r="B9" s="65"/>
      <c r="C9" s="66"/>
      <c r="D9" s="67"/>
      <c r="E9" s="68"/>
      <c r="F9" s="69"/>
      <c r="G9" s="70"/>
    </row>
    <row r="10" spans="1:9" s="47" customFormat="1" ht="19.5" customHeight="1" outlineLevel="1">
      <c r="A10" s="42"/>
      <c r="B10" s="274" t="s">
        <v>29</v>
      </c>
      <c r="C10" s="274"/>
      <c r="D10" s="274"/>
      <c r="E10" s="274"/>
      <c r="F10" s="63"/>
      <c r="G10" s="71">
        <f>SUM(G5:G8)</f>
        <v>0</v>
      </c>
      <c r="I10" s="48"/>
    </row>
    <row r="11" spans="1:9" s="47" customFormat="1" ht="19.5" customHeight="1" outlineLevel="1">
      <c r="A11" s="42"/>
      <c r="B11" s="193"/>
      <c r="C11" s="193"/>
      <c r="D11" s="193"/>
      <c r="E11" s="193"/>
      <c r="F11" s="63"/>
      <c r="G11" s="71"/>
      <c r="I11" s="48"/>
    </row>
    <row r="12" spans="1:9" s="47" customFormat="1" ht="19.5" customHeight="1" outlineLevel="1" thickBot="1">
      <c r="A12" s="42"/>
      <c r="B12" s="193"/>
      <c r="C12" s="193"/>
      <c r="D12" s="193"/>
      <c r="E12" s="193"/>
      <c r="F12" s="63"/>
      <c r="G12" s="71"/>
      <c r="I12" s="48"/>
    </row>
    <row r="13" spans="1:9" s="22" customFormat="1" ht="48.75" thickBot="1" thickTop="1">
      <c r="A13" s="17" t="s">
        <v>21</v>
      </c>
      <c r="B13" s="277" t="s">
        <v>22</v>
      </c>
      <c r="C13" s="278"/>
      <c r="D13" s="18" t="s">
        <v>23</v>
      </c>
      <c r="E13" s="19" t="s">
        <v>172</v>
      </c>
      <c r="F13" s="20" t="s">
        <v>24</v>
      </c>
      <c r="G13" s="21" t="s">
        <v>25</v>
      </c>
      <c r="I13" s="23"/>
    </row>
    <row r="14" ht="17.25" outlineLevel="1" thickTop="1">
      <c r="F14" s="28"/>
    </row>
    <row r="15" spans="1:7" ht="18" customHeight="1" outlineLevel="1">
      <c r="A15" s="31" t="s">
        <v>30</v>
      </c>
      <c r="B15" s="279" t="s">
        <v>5</v>
      </c>
      <c r="C15" s="279"/>
      <c r="D15" s="32"/>
      <c r="E15" s="33"/>
      <c r="F15" s="33"/>
      <c r="G15" s="34"/>
    </row>
    <row r="16" spans="1:7" ht="6.75" customHeight="1" outlineLevel="1">
      <c r="A16" s="42"/>
      <c r="B16" s="42"/>
      <c r="C16" s="77"/>
      <c r="D16" s="78"/>
      <c r="E16" s="62"/>
      <c r="F16" s="37"/>
      <c r="G16" s="52"/>
    </row>
    <row r="17" spans="1:9" s="47" customFormat="1" ht="294" customHeight="1" outlineLevel="1">
      <c r="A17" s="42" t="s">
        <v>1</v>
      </c>
      <c r="B17" s="271" t="s">
        <v>167</v>
      </c>
      <c r="C17" s="271"/>
      <c r="I17" s="48"/>
    </row>
    <row r="18" spans="1:9" s="47" customFormat="1" ht="400.5" customHeight="1" outlineLevel="1">
      <c r="A18" s="42"/>
      <c r="B18" s="271" t="s">
        <v>146</v>
      </c>
      <c r="C18" s="271"/>
      <c r="I18" s="48"/>
    </row>
    <row r="19" spans="1:9" s="47" customFormat="1" ht="36" customHeight="1" outlineLevel="1">
      <c r="A19" s="42"/>
      <c r="B19" s="244" t="s">
        <v>128</v>
      </c>
      <c r="C19" s="244"/>
      <c r="D19" s="43" t="s">
        <v>31</v>
      </c>
      <c r="E19" s="44">
        <v>65</v>
      </c>
      <c r="F19" s="45"/>
      <c r="G19" s="46" t="str">
        <f>IF(AND(E19&lt;&gt;"",F19&lt;&gt;""),ROUND($E19*F19,2),"-")</f>
        <v>-</v>
      </c>
      <c r="I19" s="48"/>
    </row>
    <row r="20" spans="1:9" s="47" customFormat="1" ht="17.25" customHeight="1" outlineLevel="1">
      <c r="A20" s="42"/>
      <c r="B20" s="107"/>
      <c r="C20" s="107"/>
      <c r="D20" s="49"/>
      <c r="E20" s="62"/>
      <c r="F20" s="63"/>
      <c r="G20" s="52"/>
      <c r="I20" s="48"/>
    </row>
    <row r="21" spans="1:9" s="40" customFormat="1" ht="152.25" customHeight="1" outlineLevel="1">
      <c r="A21" s="35" t="s">
        <v>15</v>
      </c>
      <c r="B21" s="271" t="s">
        <v>129</v>
      </c>
      <c r="C21" s="271"/>
      <c r="D21" s="36"/>
      <c r="E21" s="37"/>
      <c r="F21" s="38"/>
      <c r="G21" s="39"/>
      <c r="I21" s="41"/>
    </row>
    <row r="22" spans="1:9" s="47" customFormat="1" ht="19.5" customHeight="1" outlineLevel="1">
      <c r="A22" s="42"/>
      <c r="B22" s="275" t="s">
        <v>130</v>
      </c>
      <c r="C22" s="276"/>
      <c r="D22" s="43" t="s">
        <v>131</v>
      </c>
      <c r="E22" s="44">
        <v>2</v>
      </c>
      <c r="F22" s="45"/>
      <c r="G22" s="46" t="str">
        <f>IF(AND(E22&lt;&gt;"",F22&lt;&gt;""),ROUND($E22*F22,2),"-")</f>
        <v>-</v>
      </c>
      <c r="I22" s="48"/>
    </row>
    <row r="23" spans="1:9" s="47" customFormat="1" ht="20.25" customHeight="1" outlineLevel="1">
      <c r="A23" s="42"/>
      <c r="B23" s="112"/>
      <c r="C23" s="112"/>
      <c r="D23" s="49"/>
      <c r="E23" s="62"/>
      <c r="F23" s="63"/>
      <c r="G23" s="52"/>
      <c r="I23" s="48"/>
    </row>
    <row r="24" spans="1:9" s="40" customFormat="1" ht="182.25" customHeight="1" outlineLevel="1">
      <c r="A24" s="35" t="s">
        <v>16</v>
      </c>
      <c r="B24" s="271" t="s">
        <v>187</v>
      </c>
      <c r="C24" s="271"/>
      <c r="D24" s="36"/>
      <c r="E24" s="37"/>
      <c r="F24" s="38"/>
      <c r="G24" s="39"/>
      <c r="I24" s="41"/>
    </row>
    <row r="25" spans="1:9" s="47" customFormat="1" ht="19.5" customHeight="1" outlineLevel="1">
      <c r="A25" s="42"/>
      <c r="B25" s="275" t="s">
        <v>132</v>
      </c>
      <c r="C25" s="276"/>
      <c r="D25" s="43" t="s">
        <v>131</v>
      </c>
      <c r="E25" s="44">
        <v>9</v>
      </c>
      <c r="F25" s="45"/>
      <c r="G25" s="46" t="str">
        <f>IF(AND(E25&lt;&gt;"",F25&lt;&gt;""),ROUND($E25*F25,2),"-")</f>
        <v>-</v>
      </c>
      <c r="I25" s="48"/>
    </row>
    <row r="26" spans="1:9" s="47" customFormat="1" ht="20.25" customHeight="1" outlineLevel="1">
      <c r="A26" s="42"/>
      <c r="B26" s="112"/>
      <c r="C26" s="112"/>
      <c r="D26" s="49"/>
      <c r="E26" s="62"/>
      <c r="F26" s="63"/>
      <c r="G26" s="52"/>
      <c r="I26" s="48"/>
    </row>
    <row r="27" spans="1:9" s="40" customFormat="1" ht="217.5" customHeight="1" outlineLevel="1">
      <c r="A27" s="35" t="s">
        <v>17</v>
      </c>
      <c r="B27" s="271" t="s">
        <v>188</v>
      </c>
      <c r="C27" s="271"/>
      <c r="D27" s="36"/>
      <c r="E27" s="37"/>
      <c r="F27" s="38"/>
      <c r="G27" s="39"/>
      <c r="I27" s="41"/>
    </row>
    <row r="28" spans="1:9" s="47" customFormat="1" ht="36" customHeight="1" outlineLevel="1">
      <c r="A28" s="42"/>
      <c r="B28" s="275" t="s">
        <v>133</v>
      </c>
      <c r="C28" s="276"/>
      <c r="D28" s="43" t="s">
        <v>131</v>
      </c>
      <c r="E28" s="44">
        <v>30</v>
      </c>
      <c r="F28" s="45"/>
      <c r="G28" s="46" t="str">
        <f>IF(AND(E28&lt;&gt;"",F28&lt;&gt;""),ROUND($E28*F28,2),"-")</f>
        <v>-</v>
      </c>
      <c r="I28" s="48"/>
    </row>
    <row r="29" spans="1:9" s="47" customFormat="1" ht="20.25" customHeight="1" outlineLevel="1">
      <c r="A29" s="42"/>
      <c r="B29" s="206"/>
      <c r="C29" s="206"/>
      <c r="D29" s="49"/>
      <c r="E29" s="62"/>
      <c r="F29" s="63"/>
      <c r="G29" s="52"/>
      <c r="I29" s="48"/>
    </row>
    <row r="30" spans="1:9" s="40" customFormat="1" ht="93.75" customHeight="1" outlineLevel="1">
      <c r="A30" s="35" t="s">
        <v>18</v>
      </c>
      <c r="B30" s="271" t="s">
        <v>168</v>
      </c>
      <c r="C30" s="271"/>
      <c r="D30" s="36"/>
      <c r="E30" s="37"/>
      <c r="F30" s="38"/>
      <c r="G30" s="39"/>
      <c r="I30" s="41"/>
    </row>
    <row r="31" spans="1:9" s="47" customFormat="1" ht="19.5" customHeight="1" outlineLevel="1">
      <c r="A31" s="42"/>
      <c r="B31" s="275" t="s">
        <v>134</v>
      </c>
      <c r="C31" s="276"/>
      <c r="D31" s="43" t="s">
        <v>131</v>
      </c>
      <c r="E31" s="44">
        <v>29</v>
      </c>
      <c r="F31" s="45"/>
      <c r="G31" s="46" t="str">
        <f>IF(AND(E31&lt;&gt;"",F31&lt;&gt;""),ROUND($E31*F31,2),"-")</f>
        <v>-</v>
      </c>
      <c r="I31" s="48"/>
    </row>
    <row r="32" spans="1:9" s="47" customFormat="1" ht="20.25" customHeight="1" outlineLevel="1">
      <c r="A32" s="42"/>
      <c r="B32" s="112"/>
      <c r="C32" s="112"/>
      <c r="D32" s="49"/>
      <c r="E32" s="62"/>
      <c r="F32" s="63"/>
      <c r="G32" s="52"/>
      <c r="I32" s="48"/>
    </row>
    <row r="33" spans="1:9" s="40" customFormat="1" ht="107.25" customHeight="1" outlineLevel="1">
      <c r="A33" s="35" t="s">
        <v>19</v>
      </c>
      <c r="B33" s="271" t="s">
        <v>147</v>
      </c>
      <c r="C33" s="271"/>
      <c r="D33" s="36"/>
      <c r="E33" s="37"/>
      <c r="F33" s="38"/>
      <c r="G33" s="39"/>
      <c r="I33" s="41"/>
    </row>
    <row r="34" spans="1:9" s="47" customFormat="1" ht="19.5" customHeight="1" outlineLevel="1">
      <c r="A34" s="42"/>
      <c r="B34" s="275" t="s">
        <v>135</v>
      </c>
      <c r="C34" s="276"/>
      <c r="D34" s="43" t="s">
        <v>4</v>
      </c>
      <c r="E34" s="44">
        <v>8</v>
      </c>
      <c r="F34" s="45"/>
      <c r="G34" s="46" t="str">
        <f>IF(AND(E34&lt;&gt;"",F34&lt;&gt;""),ROUND($E34*F34,2),"-")</f>
        <v>-</v>
      </c>
      <c r="I34" s="48"/>
    </row>
    <row r="35" spans="1:7" ht="6.75" customHeight="1" outlineLevel="1">
      <c r="A35" s="65"/>
      <c r="B35" s="65"/>
      <c r="C35" s="66"/>
      <c r="D35" s="67"/>
      <c r="E35" s="68"/>
      <c r="F35" s="69"/>
      <c r="G35" s="70"/>
    </row>
    <row r="36" spans="1:9" s="47" customFormat="1" ht="19.5" customHeight="1" outlineLevel="1">
      <c r="A36" s="42"/>
      <c r="B36" s="274" t="s">
        <v>32</v>
      </c>
      <c r="C36" s="274"/>
      <c r="D36" s="274"/>
      <c r="E36" s="274"/>
      <c r="F36" s="63"/>
      <c r="G36" s="71">
        <f>SUM(G19:G34)</f>
        <v>0</v>
      </c>
      <c r="I36" s="48"/>
    </row>
    <row r="37" spans="1:9" s="47" customFormat="1" ht="19.5" customHeight="1" outlineLevel="1">
      <c r="A37" s="42"/>
      <c r="B37" s="193"/>
      <c r="C37" s="193"/>
      <c r="D37" s="193"/>
      <c r="E37" s="193"/>
      <c r="F37" s="63"/>
      <c r="G37" s="71"/>
      <c r="I37" s="48"/>
    </row>
    <row r="38" spans="1:9" s="47" customFormat="1" ht="20.25" customHeight="1" outlineLevel="1">
      <c r="A38" s="42"/>
      <c r="B38" s="112"/>
      <c r="C38" s="112"/>
      <c r="D38" s="49"/>
      <c r="E38" s="62"/>
      <c r="F38" s="63"/>
      <c r="G38" s="52"/>
      <c r="I38" s="48"/>
    </row>
    <row r="39" spans="1:7" ht="18" customHeight="1" outlineLevel="1">
      <c r="A39" s="31" t="s">
        <v>33</v>
      </c>
      <c r="B39" s="279" t="s">
        <v>150</v>
      </c>
      <c r="C39" s="279"/>
      <c r="D39" s="32"/>
      <c r="E39" s="33"/>
      <c r="F39" s="33"/>
      <c r="G39" s="34"/>
    </row>
    <row r="40" spans="1:7" ht="6.75" customHeight="1" outlineLevel="1">
      <c r="A40" s="42"/>
      <c r="B40" s="42"/>
      <c r="C40" s="77"/>
      <c r="D40" s="78"/>
      <c r="E40" s="62"/>
      <c r="F40" s="37"/>
      <c r="G40" s="52"/>
    </row>
    <row r="41" spans="1:9" s="47" customFormat="1" ht="183" customHeight="1" outlineLevel="1">
      <c r="A41" s="42" t="s">
        <v>1</v>
      </c>
      <c r="B41" s="295" t="s">
        <v>90</v>
      </c>
      <c r="C41" s="295"/>
      <c r="D41" s="78"/>
      <c r="E41" s="62"/>
      <c r="F41" s="37"/>
      <c r="G41" s="52"/>
      <c r="I41" s="48"/>
    </row>
    <row r="42" spans="1:9" s="47" customFormat="1" ht="19.5" customHeight="1" outlineLevel="1">
      <c r="A42" s="42"/>
      <c r="B42" s="260" t="s">
        <v>91</v>
      </c>
      <c r="C42" s="260"/>
      <c r="D42" s="78"/>
      <c r="E42" s="62"/>
      <c r="F42" s="37"/>
      <c r="G42" s="52"/>
      <c r="I42" s="48"/>
    </row>
    <row r="43" spans="1:9" s="47" customFormat="1" ht="19.5" customHeight="1" outlineLevel="1">
      <c r="A43" s="42"/>
      <c r="B43" s="262" t="s">
        <v>92</v>
      </c>
      <c r="C43" s="262"/>
      <c r="D43" s="43" t="s">
        <v>4</v>
      </c>
      <c r="E43" s="44">
        <v>8</v>
      </c>
      <c r="F43" s="45"/>
      <c r="G43" s="46" t="str">
        <f>IF(AND(E43&lt;&gt;"",F43&lt;&gt;""),ROUND($E43*F43,2),"-")</f>
        <v>-</v>
      </c>
      <c r="I43" s="48"/>
    </row>
    <row r="44" spans="1:9" s="47" customFormat="1" ht="19.5" customHeight="1" outlineLevel="1">
      <c r="A44" s="42"/>
      <c r="B44" s="109"/>
      <c r="C44" s="109"/>
      <c r="D44" s="49"/>
      <c r="E44" s="62"/>
      <c r="F44" s="63"/>
      <c r="G44" s="52"/>
      <c r="I44" s="48"/>
    </row>
    <row r="45" spans="1:9" s="47" customFormat="1" ht="93.75" customHeight="1" outlineLevel="1">
      <c r="A45" s="42" t="s">
        <v>15</v>
      </c>
      <c r="B45" s="260" t="s">
        <v>148</v>
      </c>
      <c r="C45" s="260"/>
      <c r="D45" s="78"/>
      <c r="E45" s="62"/>
      <c r="F45" s="37"/>
      <c r="G45" s="52"/>
      <c r="I45" s="48"/>
    </row>
    <row r="46" spans="1:9" s="47" customFormat="1" ht="19.5" customHeight="1" outlineLevel="1">
      <c r="A46" s="42"/>
      <c r="B46" s="262" t="s">
        <v>149</v>
      </c>
      <c r="C46" s="262"/>
      <c r="D46" s="43" t="s">
        <v>131</v>
      </c>
      <c r="E46" s="44">
        <v>1.6</v>
      </c>
      <c r="F46" s="45"/>
      <c r="G46" s="46" t="str">
        <f>IF(AND(E46&lt;&gt;"",F46&lt;&gt;""),ROUND($E46*F46,2),"-")</f>
        <v>-</v>
      </c>
      <c r="I46" s="48"/>
    </row>
    <row r="47" spans="1:9" s="47" customFormat="1" ht="6.75" customHeight="1" outlineLevel="1">
      <c r="A47" s="42"/>
      <c r="B47" s="207"/>
      <c r="C47" s="207"/>
      <c r="D47" s="208"/>
      <c r="E47" s="209"/>
      <c r="F47" s="210"/>
      <c r="G47" s="211"/>
      <c r="I47" s="48"/>
    </row>
    <row r="48" spans="1:9" s="47" customFormat="1" ht="19.5" customHeight="1" outlineLevel="1">
      <c r="A48" s="42"/>
      <c r="B48" s="290" t="s">
        <v>34</v>
      </c>
      <c r="C48" s="290"/>
      <c r="D48" s="290"/>
      <c r="E48" s="290"/>
      <c r="F48" s="63"/>
      <c r="G48" s="71">
        <f>SUM(G43:G46)</f>
        <v>0</v>
      </c>
      <c r="I48" s="48"/>
    </row>
    <row r="49" spans="1:9" s="47" customFormat="1" ht="19.5" customHeight="1" outlineLevel="1" thickBot="1">
      <c r="A49" s="42"/>
      <c r="B49" s="109"/>
      <c r="C49" s="109"/>
      <c r="D49" s="49"/>
      <c r="E49" s="62"/>
      <c r="F49" s="63"/>
      <c r="G49" s="52"/>
      <c r="I49" s="48"/>
    </row>
    <row r="50" spans="1:9" s="22" customFormat="1" ht="48.75" thickBot="1" thickTop="1">
      <c r="A50" s="17" t="s">
        <v>21</v>
      </c>
      <c r="B50" s="277" t="s">
        <v>22</v>
      </c>
      <c r="C50" s="278"/>
      <c r="D50" s="18" t="s">
        <v>23</v>
      </c>
      <c r="E50" s="19" t="s">
        <v>172</v>
      </c>
      <c r="F50" s="20" t="s">
        <v>24</v>
      </c>
      <c r="G50" s="21" t="s">
        <v>25</v>
      </c>
      <c r="I50" s="23"/>
    </row>
    <row r="51" spans="1:9" s="47" customFormat="1" ht="16.5" customHeight="1" outlineLevel="1" thickTop="1">
      <c r="A51" s="42"/>
      <c r="B51" s="107"/>
      <c r="C51" s="107"/>
      <c r="D51" s="49"/>
      <c r="E51" s="62"/>
      <c r="F51" s="63"/>
      <c r="G51" s="52"/>
      <c r="I51" s="48"/>
    </row>
    <row r="52" spans="1:7" ht="18" customHeight="1" outlineLevel="1">
      <c r="A52" s="31" t="s">
        <v>35</v>
      </c>
      <c r="B52" s="279" t="s">
        <v>136</v>
      </c>
      <c r="C52" s="279"/>
      <c r="D52" s="279"/>
      <c r="E52" s="279"/>
      <c r="F52" s="291"/>
      <c r="G52" s="291"/>
    </row>
    <row r="53" spans="1:7" ht="6.75" customHeight="1" outlineLevel="1">
      <c r="A53" s="42"/>
      <c r="B53" s="42"/>
      <c r="C53" s="77"/>
      <c r="D53" s="78"/>
      <c r="E53" s="62"/>
      <c r="F53" s="37"/>
      <c r="G53" s="52"/>
    </row>
    <row r="54" spans="1:12" s="47" customFormat="1" ht="228" customHeight="1" outlineLevel="1">
      <c r="A54" s="42"/>
      <c r="B54" s="292" t="s">
        <v>93</v>
      </c>
      <c r="C54" s="292"/>
      <c r="D54" s="292"/>
      <c r="E54" s="292"/>
      <c r="F54" s="63"/>
      <c r="G54" s="52"/>
      <c r="I54" s="48"/>
      <c r="L54" s="64"/>
    </row>
    <row r="55" spans="1:9" s="47" customFormat="1" ht="182.25" customHeight="1" outlineLevel="1">
      <c r="A55" s="42" t="s">
        <v>1</v>
      </c>
      <c r="B55" s="259" t="s">
        <v>137</v>
      </c>
      <c r="C55" s="259"/>
      <c r="D55" s="78"/>
      <c r="E55" s="62"/>
      <c r="F55" s="37"/>
      <c r="G55" s="52"/>
      <c r="I55" s="48"/>
    </row>
    <row r="56" spans="1:9" s="47" customFormat="1" ht="46.5" customHeight="1" outlineLevel="1">
      <c r="A56" s="42"/>
      <c r="B56" s="243" t="s">
        <v>94</v>
      </c>
      <c r="C56" s="243"/>
      <c r="D56" s="49"/>
      <c r="E56" s="62"/>
      <c r="F56" s="63"/>
      <c r="G56" s="52"/>
      <c r="I56" s="48"/>
    </row>
    <row r="57" spans="1:9" s="47" customFormat="1" ht="169.5" customHeight="1" outlineLevel="1">
      <c r="A57" s="42"/>
      <c r="B57" s="259" t="s">
        <v>173</v>
      </c>
      <c r="C57" s="259"/>
      <c r="D57" s="78"/>
      <c r="E57" s="62"/>
      <c r="F57" s="37"/>
      <c r="G57" s="52"/>
      <c r="I57" s="48"/>
    </row>
    <row r="58" spans="1:9" s="47" customFormat="1" ht="19.5" customHeight="1" outlineLevel="1">
      <c r="A58" s="42"/>
      <c r="B58" s="262" t="s">
        <v>42</v>
      </c>
      <c r="C58" s="262"/>
      <c r="D58" s="43" t="s">
        <v>27</v>
      </c>
      <c r="E58" s="44">
        <v>45</v>
      </c>
      <c r="F58" s="45"/>
      <c r="G58" s="46" t="str">
        <f>IF(AND(E58&lt;&gt;"",F58&lt;&gt;""),ROUND($E58*F58,2),"-")</f>
        <v>-</v>
      </c>
      <c r="I58" s="48"/>
    </row>
    <row r="59" spans="1:9" s="47" customFormat="1" ht="19.5" customHeight="1" outlineLevel="1">
      <c r="A59" s="42"/>
      <c r="B59" s="109"/>
      <c r="C59" s="109"/>
      <c r="D59" s="49"/>
      <c r="E59" s="62"/>
      <c r="F59" s="63"/>
      <c r="G59" s="52"/>
      <c r="I59" s="48"/>
    </row>
    <row r="60" spans="1:9" s="47" customFormat="1" ht="48" customHeight="1" outlineLevel="1">
      <c r="A60" s="42" t="s">
        <v>15</v>
      </c>
      <c r="B60" s="260" t="s">
        <v>138</v>
      </c>
      <c r="C60" s="260"/>
      <c r="D60" s="78"/>
      <c r="E60" s="62"/>
      <c r="F60" s="37"/>
      <c r="G60" s="52"/>
      <c r="I60" s="48"/>
    </row>
    <row r="61" spans="1:9" s="47" customFormat="1" ht="19.5" customHeight="1" outlineLevel="1">
      <c r="A61" s="42"/>
      <c r="B61" s="262" t="s">
        <v>139</v>
      </c>
      <c r="C61" s="262"/>
      <c r="D61" s="43" t="s">
        <v>4</v>
      </c>
      <c r="E61" s="44">
        <v>8</v>
      </c>
      <c r="F61" s="45"/>
      <c r="G61" s="46" t="str">
        <f>IF(AND(E61&lt;&gt;"",F61&lt;&gt;""),ROUND($E61*F61,2),"-")</f>
        <v>-</v>
      </c>
      <c r="I61" s="48"/>
    </row>
    <row r="62" spans="1:9" s="47" customFormat="1" ht="19.5" customHeight="1" outlineLevel="1">
      <c r="A62" s="42"/>
      <c r="B62" s="109"/>
      <c r="C62" s="109"/>
      <c r="D62" s="49"/>
      <c r="E62" s="62"/>
      <c r="F62" s="63"/>
      <c r="G62" s="52"/>
      <c r="I62" s="48"/>
    </row>
    <row r="63" spans="1:9" s="47" customFormat="1" ht="347.25" customHeight="1" outlineLevel="1">
      <c r="A63" s="42" t="s">
        <v>16</v>
      </c>
      <c r="B63" s="293" t="s">
        <v>189</v>
      </c>
      <c r="C63" s="294"/>
      <c r="D63" s="78"/>
      <c r="E63" s="62"/>
      <c r="F63" s="37"/>
      <c r="G63" s="52"/>
      <c r="I63" s="48"/>
    </row>
    <row r="64" spans="1:9" s="47" customFormat="1" ht="19.5" customHeight="1" outlineLevel="1">
      <c r="A64" s="42"/>
      <c r="B64" s="262" t="s">
        <v>151</v>
      </c>
      <c r="C64" s="262"/>
      <c r="D64" s="43" t="s">
        <v>27</v>
      </c>
      <c r="E64" s="44">
        <v>6.5</v>
      </c>
      <c r="F64" s="45"/>
      <c r="G64" s="46" t="str">
        <f>IF(AND(E64&lt;&gt;"",F64&lt;&gt;""),ROUND($E64*F64,2),"-")</f>
        <v>-</v>
      </c>
      <c r="I64" s="48"/>
    </row>
    <row r="65" spans="1:9" s="47" customFormat="1" ht="19.5" customHeight="1" outlineLevel="1">
      <c r="A65" s="42"/>
      <c r="B65" s="109"/>
      <c r="C65" s="109"/>
      <c r="D65" s="49"/>
      <c r="E65" s="62"/>
      <c r="F65" s="63"/>
      <c r="G65" s="52"/>
      <c r="I65" s="48"/>
    </row>
    <row r="66" spans="1:9" s="47" customFormat="1" ht="126" customHeight="1" outlineLevel="1">
      <c r="A66" s="42" t="s">
        <v>17</v>
      </c>
      <c r="B66" s="259" t="s">
        <v>171</v>
      </c>
      <c r="C66" s="259"/>
      <c r="D66" s="78"/>
      <c r="E66" s="62"/>
      <c r="F66" s="37"/>
      <c r="G66" s="52"/>
      <c r="I66" s="48"/>
    </row>
    <row r="67" spans="1:9" s="47" customFormat="1" ht="36" customHeight="1" outlineLevel="1">
      <c r="A67" s="42"/>
      <c r="B67" s="262" t="s">
        <v>152</v>
      </c>
      <c r="C67" s="262"/>
      <c r="D67" s="43" t="s">
        <v>4</v>
      </c>
      <c r="E67" s="44">
        <v>1</v>
      </c>
      <c r="F67" s="45"/>
      <c r="G67" s="46" t="str">
        <f>IF(AND(E67&lt;&gt;"",F67&lt;&gt;""),ROUND($E67*F67,2),"-")</f>
        <v>-</v>
      </c>
      <c r="I67" s="48"/>
    </row>
    <row r="68" spans="1:9" s="47" customFormat="1" ht="19.5" customHeight="1" outlineLevel="1">
      <c r="A68" s="42"/>
      <c r="B68" s="109"/>
      <c r="C68" s="109"/>
      <c r="D68" s="49"/>
      <c r="E68" s="62"/>
      <c r="F68" s="63"/>
      <c r="G68" s="52"/>
      <c r="I68" s="48"/>
    </row>
    <row r="69" spans="1:9" s="47" customFormat="1" ht="49.5" customHeight="1" outlineLevel="1">
      <c r="A69" s="42" t="s">
        <v>18</v>
      </c>
      <c r="B69" s="260" t="s">
        <v>170</v>
      </c>
      <c r="C69" s="260"/>
      <c r="D69" s="78"/>
      <c r="E69" s="62"/>
      <c r="F69" s="37"/>
      <c r="G69" s="52"/>
      <c r="I69" s="48"/>
    </row>
    <row r="70" spans="1:9" s="47" customFormat="1" ht="17.25" customHeight="1" outlineLevel="1">
      <c r="A70" s="42"/>
      <c r="B70" s="242" t="s">
        <v>153</v>
      </c>
      <c r="C70" s="242"/>
      <c r="D70" s="212" t="s">
        <v>4</v>
      </c>
      <c r="E70" s="218">
        <v>1</v>
      </c>
      <c r="F70" s="213"/>
      <c r="G70" s="214" t="str">
        <f>IF(AND(E70&lt;&gt;"",F70&lt;&gt;""),ROUND($E70*F70,2),"-")</f>
        <v>-</v>
      </c>
      <c r="I70" s="48"/>
    </row>
    <row r="71" spans="1:9" s="47" customFormat="1" ht="19.5" customHeight="1" outlineLevel="1">
      <c r="A71" s="42"/>
      <c r="B71" s="109"/>
      <c r="C71" s="109"/>
      <c r="D71" s="80"/>
      <c r="E71" s="215"/>
      <c r="F71" s="216"/>
      <c r="G71" s="217"/>
      <c r="I71" s="48"/>
    </row>
    <row r="72" spans="1:9" s="47" customFormat="1" ht="61.5" customHeight="1" outlineLevel="1">
      <c r="A72" s="42" t="s">
        <v>19</v>
      </c>
      <c r="B72" s="243" t="s">
        <v>169</v>
      </c>
      <c r="C72" s="243"/>
      <c r="D72" s="49"/>
      <c r="E72" s="62"/>
      <c r="F72" s="63"/>
      <c r="G72" s="52"/>
      <c r="I72" s="48"/>
    </row>
    <row r="73" spans="1:9" s="47" customFormat="1" ht="17.25" customHeight="1" outlineLevel="1">
      <c r="A73" s="42"/>
      <c r="B73" s="242" t="s">
        <v>153</v>
      </c>
      <c r="C73" s="242"/>
      <c r="D73" s="147" t="s">
        <v>4</v>
      </c>
      <c r="E73" s="44">
        <v>1</v>
      </c>
      <c r="F73" s="148"/>
      <c r="G73" s="149" t="str">
        <f>IF(AND(E73&lt;&gt;"",F73&lt;&gt;""),ROUND($E73*F73,2),"-")</f>
        <v>-</v>
      </c>
      <c r="I73" s="48"/>
    </row>
    <row r="74" spans="1:7" ht="6.75" customHeight="1" outlineLevel="1">
      <c r="A74" s="65"/>
      <c r="B74" s="65"/>
      <c r="C74" s="66"/>
      <c r="D74" s="67"/>
      <c r="E74" s="68"/>
      <c r="F74" s="69"/>
      <c r="G74" s="70"/>
    </row>
    <row r="75" spans="1:9" s="47" customFormat="1" ht="19.5" customHeight="1" outlineLevel="1">
      <c r="A75" s="42"/>
      <c r="B75" s="274" t="s">
        <v>140</v>
      </c>
      <c r="C75" s="274"/>
      <c r="D75" s="274"/>
      <c r="E75" s="274"/>
      <c r="F75" s="205"/>
      <c r="G75" s="71">
        <f>SUM(G58:G73)</f>
        <v>0</v>
      </c>
      <c r="I75" s="48"/>
    </row>
    <row r="76" spans="1:9" s="47" customFormat="1" ht="19.5" customHeight="1" outlineLevel="1">
      <c r="A76" s="42"/>
      <c r="B76" s="109"/>
      <c r="C76" s="109"/>
      <c r="D76" s="113"/>
      <c r="E76" s="62"/>
      <c r="F76" s="63"/>
      <c r="G76" s="52"/>
      <c r="I76" s="48"/>
    </row>
    <row r="77" spans="1:7" ht="18" customHeight="1" outlineLevel="1">
      <c r="A77" s="31" t="s">
        <v>41</v>
      </c>
      <c r="B77" s="279" t="s">
        <v>9</v>
      </c>
      <c r="C77" s="279"/>
      <c r="D77" s="279"/>
      <c r="E77" s="279"/>
      <c r="F77" s="279"/>
      <c r="G77" s="34"/>
    </row>
    <row r="78" spans="1:7" ht="6.75" customHeight="1" outlineLevel="1">
      <c r="A78" s="42"/>
      <c r="B78" s="42"/>
      <c r="C78" s="77"/>
      <c r="D78" s="78"/>
      <c r="E78" s="62"/>
      <c r="F78" s="37"/>
      <c r="G78" s="52"/>
    </row>
    <row r="79" spans="1:9" s="47" customFormat="1" ht="63" customHeight="1" outlineLevel="1">
      <c r="A79" s="42" t="s">
        <v>1</v>
      </c>
      <c r="B79" s="260" t="s">
        <v>141</v>
      </c>
      <c r="C79" s="260"/>
      <c r="D79" s="78"/>
      <c r="E79" s="62"/>
      <c r="F79" s="37"/>
      <c r="G79" s="52"/>
      <c r="I79" s="48"/>
    </row>
    <row r="80" spans="1:9" s="47" customFormat="1" ht="16.5" customHeight="1" outlineLevel="1">
      <c r="A80" s="42" t="s">
        <v>196</v>
      </c>
      <c r="B80" s="260" t="s">
        <v>142</v>
      </c>
      <c r="C80" s="260"/>
      <c r="D80" s="78"/>
      <c r="E80" s="62"/>
      <c r="F80" s="37"/>
      <c r="G80" s="52"/>
      <c r="I80" s="48"/>
    </row>
    <row r="81" spans="1:9" s="47" customFormat="1" ht="20.25" customHeight="1" outlineLevel="1">
      <c r="A81" s="42"/>
      <c r="B81" s="262" t="s">
        <v>143</v>
      </c>
      <c r="C81" s="262"/>
      <c r="D81" s="43" t="s">
        <v>144</v>
      </c>
      <c r="E81" s="44">
        <v>20</v>
      </c>
      <c r="F81" s="45"/>
      <c r="G81" s="46" t="str">
        <f>IF(AND(E81&lt;&gt;"",F81&lt;&gt;""),ROUND($E81*F81,2),"-")</f>
        <v>-</v>
      </c>
      <c r="I81" s="48"/>
    </row>
    <row r="82" spans="1:9" s="47" customFormat="1" ht="16.5" customHeight="1" outlineLevel="1">
      <c r="A82" s="42"/>
      <c r="B82" s="107"/>
      <c r="C82" s="107"/>
      <c r="D82" s="49"/>
      <c r="E82" s="62"/>
      <c r="F82" s="63"/>
      <c r="G82" s="52"/>
      <c r="I82" s="48"/>
    </row>
    <row r="83" spans="1:9" s="47" customFormat="1" ht="16.5" customHeight="1" outlineLevel="1">
      <c r="A83" s="42" t="s">
        <v>196</v>
      </c>
      <c r="B83" s="260" t="s">
        <v>145</v>
      </c>
      <c r="C83" s="260"/>
      <c r="D83" s="78"/>
      <c r="E83" s="62"/>
      <c r="F83" s="37"/>
      <c r="G83" s="52"/>
      <c r="I83" s="48"/>
    </row>
    <row r="84" spans="1:9" s="47" customFormat="1" ht="20.25" customHeight="1" outlineLevel="1">
      <c r="A84" s="42"/>
      <c r="B84" s="262" t="s">
        <v>143</v>
      </c>
      <c r="C84" s="262"/>
      <c r="D84" s="43" t="s">
        <v>144</v>
      </c>
      <c r="E84" s="44">
        <v>20</v>
      </c>
      <c r="F84" s="45"/>
      <c r="G84" s="46" t="str">
        <f>IF(AND(E84&lt;&gt;"",F84&lt;&gt;""),ROUND($E84*F84,2),"-")</f>
        <v>-</v>
      </c>
      <c r="I84" s="48"/>
    </row>
    <row r="85" spans="1:7" ht="6.75" customHeight="1" outlineLevel="1">
      <c r="A85" s="65"/>
      <c r="B85" s="65"/>
      <c r="C85" s="66"/>
      <c r="D85" s="67"/>
      <c r="E85" s="68"/>
      <c r="F85" s="69"/>
      <c r="G85" s="70"/>
    </row>
    <row r="86" spans="1:9" s="47" customFormat="1" ht="19.5" customHeight="1" outlineLevel="1">
      <c r="A86" s="42"/>
      <c r="B86" s="274" t="s">
        <v>154</v>
      </c>
      <c r="C86" s="274"/>
      <c r="D86" s="274"/>
      <c r="E86" s="274"/>
      <c r="F86" s="63"/>
      <c r="G86" s="71">
        <f>SUM(G79:G84)</f>
        <v>0</v>
      </c>
      <c r="I86" s="48"/>
    </row>
    <row r="87" spans="1:9" s="47" customFormat="1" ht="19.5" customHeight="1" outlineLevel="1">
      <c r="A87" s="42"/>
      <c r="B87" s="193"/>
      <c r="C87" s="193"/>
      <c r="D87" s="193"/>
      <c r="E87" s="193"/>
      <c r="F87" s="63"/>
      <c r="G87" s="71"/>
      <c r="I87" s="48"/>
    </row>
    <row r="88" spans="1:7" ht="20.25">
      <c r="A88" s="110"/>
      <c r="B88" s="110"/>
      <c r="C88" s="110"/>
      <c r="D88" s="110"/>
      <c r="E88" s="110"/>
      <c r="F88" s="110"/>
      <c r="G88" s="110"/>
    </row>
    <row r="89" spans="1:7" ht="24.75" customHeight="1">
      <c r="A89" s="281" t="s">
        <v>46</v>
      </c>
      <c r="B89" s="281"/>
      <c r="C89" s="281"/>
      <c r="D89" s="281"/>
      <c r="E89" s="281"/>
      <c r="F89" s="281"/>
      <c r="G89" s="281"/>
    </row>
    <row r="90" spans="1:7" ht="24.75" customHeight="1">
      <c r="A90" s="110"/>
      <c r="B90" s="110"/>
      <c r="C90" s="110"/>
      <c r="D90" s="110"/>
      <c r="E90" s="110"/>
      <c r="F90" s="110"/>
      <c r="G90" s="110"/>
    </row>
    <row r="91" ht="24.75" customHeight="1"/>
    <row r="92" spans="1:7" ht="24.75" customHeight="1">
      <c r="A92" s="81"/>
      <c r="B92" s="114" t="s">
        <v>26</v>
      </c>
      <c r="C92" s="115" t="s">
        <v>2</v>
      </c>
      <c r="D92" s="116"/>
      <c r="E92" s="117"/>
      <c r="F92" s="117"/>
      <c r="G92" s="84">
        <f>G10</f>
        <v>0</v>
      </c>
    </row>
    <row r="93" spans="1:7" ht="24.75" customHeight="1">
      <c r="A93" s="81"/>
      <c r="B93" s="114" t="s">
        <v>30</v>
      </c>
      <c r="C93" s="115" t="s">
        <v>5</v>
      </c>
      <c r="D93" s="116"/>
      <c r="E93" s="117"/>
      <c r="F93" s="117"/>
      <c r="G93" s="84">
        <f>G36</f>
        <v>0</v>
      </c>
    </row>
    <row r="94" spans="1:7" ht="24.75" customHeight="1">
      <c r="A94" s="81"/>
      <c r="B94" s="114" t="s">
        <v>33</v>
      </c>
      <c r="C94" s="115" t="s">
        <v>7</v>
      </c>
      <c r="D94" s="116"/>
      <c r="E94" s="117"/>
      <c r="F94" s="117"/>
      <c r="G94" s="84">
        <f>G48</f>
        <v>0</v>
      </c>
    </row>
    <row r="95" spans="1:7" ht="24.75" customHeight="1">
      <c r="A95" s="81"/>
      <c r="B95" s="114" t="s">
        <v>35</v>
      </c>
      <c r="C95" s="287" t="s">
        <v>136</v>
      </c>
      <c r="D95" s="287"/>
      <c r="E95" s="287"/>
      <c r="F95" s="287"/>
      <c r="G95" s="84">
        <f>G75</f>
        <v>0</v>
      </c>
    </row>
    <row r="96" spans="1:7" ht="24.75" customHeight="1">
      <c r="A96" s="85"/>
      <c r="B96" s="120" t="s">
        <v>41</v>
      </c>
      <c r="C96" s="288" t="s">
        <v>9</v>
      </c>
      <c r="D96" s="288"/>
      <c r="E96" s="288"/>
      <c r="F96" s="288"/>
      <c r="G96" s="86">
        <f>G86</f>
        <v>0</v>
      </c>
    </row>
    <row r="97" spans="1:7" ht="24.75" customHeight="1">
      <c r="A97" s="81"/>
      <c r="B97" s="81"/>
      <c r="C97" s="289" t="s">
        <v>88</v>
      </c>
      <c r="D97" s="289"/>
      <c r="E97" s="289"/>
      <c r="F97" s="289"/>
      <c r="G97" s="87">
        <f>SUM(G92:G96)</f>
        <v>0</v>
      </c>
    </row>
    <row r="98" spans="1:7" ht="24.75" customHeight="1" thickBot="1">
      <c r="A98" s="88"/>
      <c r="B98" s="88"/>
      <c r="C98" s="283" t="s">
        <v>13</v>
      </c>
      <c r="D98" s="283"/>
      <c r="E98" s="283"/>
      <c r="F98" s="283"/>
      <c r="G98" s="89">
        <f>G97*0.25</f>
        <v>0</v>
      </c>
    </row>
    <row r="99" spans="1:7" ht="18">
      <c r="A99" s="81"/>
      <c r="B99" s="81"/>
      <c r="C99" s="284" t="s">
        <v>14</v>
      </c>
      <c r="D99" s="284"/>
      <c r="E99" s="284"/>
      <c r="F99" s="284"/>
      <c r="G99" s="87">
        <f>SUM(G97:G98)</f>
        <v>0</v>
      </c>
    </row>
    <row r="100" spans="1:7" ht="16.5">
      <c r="A100" s="81"/>
      <c r="B100" s="81"/>
      <c r="C100" s="90"/>
      <c r="D100" s="82"/>
      <c r="E100" s="83"/>
      <c r="F100" s="83"/>
      <c r="G100" s="91"/>
    </row>
    <row r="101" spans="1:7" ht="16.5">
      <c r="A101" s="81"/>
      <c r="B101" s="81"/>
      <c r="C101" s="90"/>
      <c r="D101" s="82"/>
      <c r="E101" s="83"/>
      <c r="F101" s="83"/>
      <c r="G101" s="91"/>
    </row>
    <row r="102" spans="1:7" ht="16.5">
      <c r="A102" s="81"/>
      <c r="B102" s="81"/>
      <c r="C102" s="90"/>
      <c r="D102" s="82"/>
      <c r="E102" s="83"/>
      <c r="F102" s="83"/>
      <c r="G102" s="91"/>
    </row>
    <row r="103" spans="1:7" ht="16.5">
      <c r="A103" s="81"/>
      <c r="B103" s="81"/>
      <c r="C103" s="90"/>
      <c r="D103" s="82"/>
      <c r="E103" s="83"/>
      <c r="F103" s="83"/>
      <c r="G103" s="91"/>
    </row>
    <row r="104" spans="1:7" ht="18.75">
      <c r="A104" s="81"/>
      <c r="B104" s="81"/>
      <c r="C104" s="90"/>
      <c r="D104" s="285" t="s">
        <v>48</v>
      </c>
      <c r="E104" s="286"/>
      <c r="F104" s="37"/>
      <c r="G104" s="52"/>
    </row>
    <row r="105" spans="1:7" ht="18.75">
      <c r="A105" s="81"/>
      <c r="B105" s="81"/>
      <c r="C105" s="90"/>
      <c r="D105" s="280" t="s">
        <v>49</v>
      </c>
      <c r="E105" s="280"/>
      <c r="F105" s="280"/>
      <c r="G105" s="280"/>
    </row>
    <row r="106" spans="1:7" ht="18.75">
      <c r="A106" s="81"/>
      <c r="B106" s="81"/>
      <c r="C106" s="90"/>
      <c r="D106" s="280"/>
      <c r="E106" s="280"/>
      <c r="F106" s="280"/>
      <c r="G106" s="280"/>
    </row>
    <row r="107" spans="1:7" ht="18.75">
      <c r="A107" s="81"/>
      <c r="B107" s="81"/>
      <c r="C107" s="90"/>
      <c r="D107" s="280"/>
      <c r="E107" s="280"/>
      <c r="F107" s="280"/>
      <c r="G107" s="280"/>
    </row>
    <row r="108" spans="1:7" ht="16.5">
      <c r="A108" s="81"/>
      <c r="B108" s="81"/>
      <c r="C108" s="90"/>
      <c r="D108" s="82"/>
      <c r="E108" s="83"/>
      <c r="F108" s="83"/>
      <c r="G108" s="91"/>
    </row>
    <row r="109" spans="1:7" ht="16.5">
      <c r="A109" s="81"/>
      <c r="B109" s="81"/>
      <c r="C109" s="90"/>
      <c r="D109" s="82"/>
      <c r="E109" s="83"/>
      <c r="F109" s="83"/>
      <c r="G109" s="91"/>
    </row>
    <row r="110" spans="1:7" ht="16.5">
      <c r="A110" s="81"/>
      <c r="B110" s="81"/>
      <c r="C110" s="90"/>
      <c r="D110" s="82"/>
      <c r="E110" s="83"/>
      <c r="F110" s="83"/>
      <c r="G110" s="91"/>
    </row>
    <row r="111" spans="1:7" ht="16.5">
      <c r="A111" s="81"/>
      <c r="B111" s="81"/>
      <c r="C111" s="90"/>
      <c r="D111" s="82"/>
      <c r="E111" s="83"/>
      <c r="F111" s="83"/>
      <c r="G111" s="91"/>
    </row>
    <row r="112" spans="1:7" ht="16.5">
      <c r="A112" s="81"/>
      <c r="B112" s="81"/>
      <c r="C112" s="90"/>
      <c r="D112" s="82"/>
      <c r="E112" s="83"/>
      <c r="F112" s="83"/>
      <c r="G112" s="91"/>
    </row>
    <row r="113" spans="1:7" ht="16.5">
      <c r="A113" s="81"/>
      <c r="B113" s="81"/>
      <c r="C113" s="90"/>
      <c r="D113" s="82"/>
      <c r="E113" s="83"/>
      <c r="F113" s="83"/>
      <c r="G113" s="91"/>
    </row>
    <row r="114" spans="1:7" ht="16.5">
      <c r="A114" s="81"/>
      <c r="B114" s="81"/>
      <c r="C114" s="90"/>
      <c r="D114" s="82"/>
      <c r="E114" s="83"/>
      <c r="F114" s="83"/>
      <c r="G114" s="91"/>
    </row>
    <row r="115" spans="1:7" ht="16.5">
      <c r="A115" s="81"/>
      <c r="B115" s="81"/>
      <c r="C115" s="90"/>
      <c r="D115" s="82"/>
      <c r="E115" s="83"/>
      <c r="F115" s="83"/>
      <c r="G115" s="91"/>
    </row>
  </sheetData>
  <sheetProtection/>
  <mergeCells count="64">
    <mergeCell ref="B19:C19"/>
    <mergeCell ref="B21:C21"/>
    <mergeCell ref="B13:C13"/>
    <mergeCell ref="B1:C1"/>
    <mergeCell ref="B3:C3"/>
    <mergeCell ref="B8:C8"/>
    <mergeCell ref="B33:C33"/>
    <mergeCell ref="B6:C6"/>
    <mergeCell ref="B7:C7"/>
    <mergeCell ref="B31:C31"/>
    <mergeCell ref="B22:C22"/>
    <mergeCell ref="B24:C24"/>
    <mergeCell ref="B25:C25"/>
    <mergeCell ref="B34:C34"/>
    <mergeCell ref="B10:E10"/>
    <mergeCell ref="B15:C15"/>
    <mergeCell ref="B17:C17"/>
    <mergeCell ref="B18:C18"/>
    <mergeCell ref="B46:C46"/>
    <mergeCell ref="B36:E36"/>
    <mergeCell ref="B27:C27"/>
    <mergeCell ref="B28:C28"/>
    <mergeCell ref="B30:C30"/>
    <mergeCell ref="B79:C79"/>
    <mergeCell ref="B80:C80"/>
    <mergeCell ref="B39:C39"/>
    <mergeCell ref="B41:C41"/>
    <mergeCell ref="B42:C42"/>
    <mergeCell ref="B43:C43"/>
    <mergeCell ref="B45:C45"/>
    <mergeCell ref="B72:C72"/>
    <mergeCell ref="B61:C61"/>
    <mergeCell ref="B69:C69"/>
    <mergeCell ref="B56:C56"/>
    <mergeCell ref="B63:C63"/>
    <mergeCell ref="B57:C57"/>
    <mergeCell ref="B58:C58"/>
    <mergeCell ref="B60:C60"/>
    <mergeCell ref="B66:C66"/>
    <mergeCell ref="B48:E48"/>
    <mergeCell ref="B50:C50"/>
    <mergeCell ref="B52:G52"/>
    <mergeCell ref="B54:E54"/>
    <mergeCell ref="B55:C55"/>
    <mergeCell ref="D105:G105"/>
    <mergeCell ref="B70:C70"/>
    <mergeCell ref="B64:C64"/>
    <mergeCell ref="D106:G106"/>
    <mergeCell ref="B86:E86"/>
    <mergeCell ref="B75:E75"/>
    <mergeCell ref="B77:F77"/>
    <mergeCell ref="B83:C83"/>
    <mergeCell ref="B81:C81"/>
    <mergeCell ref="B84:C84"/>
    <mergeCell ref="B73:C73"/>
    <mergeCell ref="B67:C67"/>
    <mergeCell ref="D107:G107"/>
    <mergeCell ref="A89:G89"/>
    <mergeCell ref="C95:F95"/>
    <mergeCell ref="C96:F96"/>
    <mergeCell ref="C97:F97"/>
    <mergeCell ref="C98:F98"/>
    <mergeCell ref="C99:F99"/>
    <mergeCell ref="D104:E104"/>
  </mergeCells>
  <printOptions/>
  <pageMargins left="1.220472440944882" right="0.721875" top="1.3779527559055118" bottom="0.7874015748031497" header="0.3937007874015748" footer="0.5118110236220472"/>
  <pageSetup horizontalDpi="300" verticalDpi="300" orientation="portrait" paperSize="9" scale="69" r:id="rId3"/>
  <headerFooter>
    <oddHeader>&amp;L&amp;G&amp;R&amp;G</oddHeader>
    <oddFooter>&amp;L&amp;9Kostrena, kolovoz 2018.&amp;CTROŠKOVNIK - ODVODNJA&amp;R&amp;9&amp;P</oddFooter>
  </headerFooter>
  <drawing r:id="rId1"/>
  <legacyDrawingHF r:id="rId2"/>
</worksheet>
</file>

<file path=xl/worksheets/sheet5.xml><?xml version="1.0" encoding="utf-8"?>
<worksheet xmlns="http://schemas.openxmlformats.org/spreadsheetml/2006/main" xmlns:r="http://schemas.openxmlformats.org/officeDocument/2006/relationships">
  <dimension ref="A1:I14"/>
  <sheetViews>
    <sheetView view="pageLayout" workbookViewId="0" topLeftCell="A1">
      <selection activeCell="B6" sqref="B6:F6"/>
    </sheetView>
  </sheetViews>
  <sheetFormatPr defaultColWidth="9.140625" defaultRowHeight="15"/>
  <cols>
    <col min="1" max="1" width="7.421875" style="1" customWidth="1"/>
    <col min="2" max="2" width="4.28125" style="1" customWidth="1"/>
    <col min="3" max="3" width="54.7109375" style="1" customWidth="1"/>
    <col min="4" max="4" width="8.8515625" style="1" customWidth="1"/>
    <col min="5" max="5" width="10.00390625" style="1" customWidth="1"/>
    <col min="6" max="6" width="4.28125" style="1" customWidth="1"/>
    <col min="7" max="7" width="22.28125" style="1" customWidth="1"/>
    <col min="8" max="16384" width="9.140625" style="1" customWidth="1"/>
  </cols>
  <sheetData>
    <row r="1" spans="1:8" ht="90" customHeight="1">
      <c r="A1" s="297" t="s">
        <v>11</v>
      </c>
      <c r="B1" s="297"/>
      <c r="C1" s="297"/>
      <c r="D1" s="297"/>
      <c r="E1" s="297"/>
      <c r="F1" s="297"/>
      <c r="G1" s="297"/>
      <c r="H1" s="99"/>
    </row>
    <row r="2" spans="1:8" ht="24.75" customHeight="1">
      <c r="A2" s="2"/>
      <c r="B2" s="296" t="s">
        <v>155</v>
      </c>
      <c r="C2" s="296"/>
      <c r="D2" s="296"/>
      <c r="E2" s="296"/>
      <c r="F2" s="3"/>
      <c r="G2" s="187">
        <f>'1.troškovnik CESTA '!G153</f>
        <v>0</v>
      </c>
      <c r="H2" s="9"/>
    </row>
    <row r="3" spans="1:8" ht="15" customHeight="1">
      <c r="A3" s="2"/>
      <c r="B3" s="100"/>
      <c r="C3" s="101"/>
      <c r="D3" s="101"/>
      <c r="E3" s="101"/>
      <c r="F3" s="101"/>
      <c r="G3" s="102"/>
      <c r="H3" s="9"/>
    </row>
    <row r="4" spans="1:8" ht="24.75" customHeight="1">
      <c r="A4" s="2"/>
      <c r="B4" s="296" t="s">
        <v>198</v>
      </c>
      <c r="C4" s="296"/>
      <c r="D4" s="296"/>
      <c r="E4" s="296"/>
      <c r="F4" s="296"/>
      <c r="G4" s="95">
        <f>'2.trošk. EKI, NN i JR '!G51</f>
        <v>0</v>
      </c>
      <c r="H4" s="9"/>
    </row>
    <row r="5" spans="1:8" ht="15" customHeight="1">
      <c r="A5" s="2"/>
      <c r="B5" s="103"/>
      <c r="C5" s="104"/>
      <c r="D5" s="104"/>
      <c r="E5" s="104"/>
      <c r="F5" s="104"/>
      <c r="G5" s="105"/>
      <c r="H5" s="9"/>
    </row>
    <row r="6" spans="1:8" ht="24.75" customHeight="1">
      <c r="A6" s="4"/>
      <c r="B6" s="296" t="s">
        <v>156</v>
      </c>
      <c r="C6" s="296"/>
      <c r="D6" s="296"/>
      <c r="E6" s="296"/>
      <c r="F6" s="296"/>
      <c r="G6" s="106">
        <f>'3.troškovnik ODVODNJA '!G97</f>
        <v>0</v>
      </c>
      <c r="H6" s="9"/>
    </row>
    <row r="7" spans="1:8" ht="24.75" customHeight="1">
      <c r="A7" s="2"/>
      <c r="B7" s="5"/>
      <c r="C7" s="16"/>
      <c r="D7" s="300" t="s">
        <v>12</v>
      </c>
      <c r="E7" s="300"/>
      <c r="F7" s="300"/>
      <c r="G7" s="96">
        <f>SUM(G2:G6)</f>
        <v>0</v>
      </c>
      <c r="H7" s="9"/>
    </row>
    <row r="8" spans="1:8" ht="24.75" customHeight="1" thickBot="1">
      <c r="A8" s="6"/>
      <c r="B8" s="298" t="s">
        <v>13</v>
      </c>
      <c r="C8" s="298"/>
      <c r="D8" s="298"/>
      <c r="E8" s="298"/>
      <c r="F8" s="298"/>
      <c r="G8" s="97">
        <f>G7*(25/100)</f>
        <v>0</v>
      </c>
      <c r="H8" s="9"/>
    </row>
    <row r="9" spans="1:8" ht="24.75" customHeight="1" thickTop="1">
      <c r="A9" s="6"/>
      <c r="B9" s="299" t="s">
        <v>14</v>
      </c>
      <c r="C9" s="299"/>
      <c r="D9" s="299"/>
      <c r="E9" s="299"/>
      <c r="F9" s="299"/>
      <c r="G9" s="98">
        <f>G8+G7</f>
        <v>0</v>
      </c>
      <c r="H9" s="9"/>
    </row>
    <row r="10" spans="1:8" ht="17.25" customHeight="1">
      <c r="A10" s="6"/>
      <c r="B10" s="7"/>
      <c r="C10" s="7"/>
      <c r="D10" s="7"/>
      <c r="E10" s="7"/>
      <c r="F10" s="7"/>
      <c r="G10" s="8"/>
      <c r="H10" s="9"/>
    </row>
    <row r="11" spans="1:8" ht="18" customHeight="1">
      <c r="A11" s="6"/>
      <c r="B11" s="7"/>
      <c r="C11" s="7"/>
      <c r="D11" s="7"/>
      <c r="E11" s="7"/>
      <c r="F11" s="7"/>
      <c r="G11" s="8"/>
      <c r="H11" s="9"/>
    </row>
    <row r="12" spans="1:8" ht="15">
      <c r="A12" s="10"/>
      <c r="B12" s="12"/>
      <c r="C12" s="13"/>
      <c r="D12" s="11"/>
      <c r="E12" s="11"/>
      <c r="F12" s="14"/>
      <c r="G12" s="15"/>
      <c r="H12" s="11"/>
    </row>
    <row r="13" spans="1:9" ht="18" customHeight="1">
      <c r="A13" s="10"/>
      <c r="B13" s="12"/>
      <c r="C13" s="13"/>
      <c r="D13" s="285" t="s">
        <v>48</v>
      </c>
      <c r="E13" s="286"/>
      <c r="F13" s="37"/>
      <c r="G13" s="52"/>
      <c r="H13" s="92"/>
      <c r="I13" s="93"/>
    </row>
    <row r="14" spans="1:9" ht="18" customHeight="1">
      <c r="A14" s="10"/>
      <c r="B14" s="13"/>
      <c r="C14" s="13"/>
      <c r="D14" s="280" t="s">
        <v>49</v>
      </c>
      <c r="E14" s="280"/>
      <c r="F14" s="280"/>
      <c r="G14" s="280"/>
      <c r="H14" s="94"/>
      <c r="I14" s="94"/>
    </row>
  </sheetData>
  <sheetProtection/>
  <mergeCells count="9">
    <mergeCell ref="B2:E2"/>
    <mergeCell ref="A1:G1"/>
    <mergeCell ref="D13:E13"/>
    <mergeCell ref="D14:G14"/>
    <mergeCell ref="B8:F8"/>
    <mergeCell ref="B9:F9"/>
    <mergeCell ref="B4:F4"/>
    <mergeCell ref="B6:F6"/>
    <mergeCell ref="D7:F7"/>
  </mergeCells>
  <printOptions/>
  <pageMargins left="0.7086614173228347" right="0.7086614173228347" top="1.3779527559055118" bottom="0.7480314960629921" header="0.31496062992125984" footer="0.31496062992125984"/>
  <pageSetup horizontalDpi="600" verticalDpi="600" orientation="portrait" paperSize="9" scale="77" r:id="rId2"/>
  <headerFooter>
    <oddHeader>&amp;R&amp;G</oddHeader>
    <oddFooter>&amp;LKostrena, kolovoz 2018.&amp;R&amp;P</oddFooter>
  </headerFooter>
  <colBreaks count="1" manualBreakCount="1">
    <brk id="7" max="65535" man="1"/>
  </colBreaks>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Papic</dc:creator>
  <cp:keywords/>
  <dc:description/>
  <cp:lastModifiedBy>Marijana Protulipac Tomičić</cp:lastModifiedBy>
  <cp:lastPrinted>2022-01-25T11:47:18Z</cp:lastPrinted>
  <dcterms:created xsi:type="dcterms:W3CDTF">2015-09-23T11:31:34Z</dcterms:created>
  <dcterms:modified xsi:type="dcterms:W3CDTF">2022-01-26T08:13:50Z</dcterms:modified>
  <cp:category/>
  <cp:version/>
  <cp:contentType/>
  <cp:contentStatus/>
</cp:coreProperties>
</file>